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IndexRennen\PKV\"/>
    </mc:Choice>
  </mc:AlternateContent>
  <xr:revisionPtr revIDLastSave="0" documentId="13_ncr:1_{4A2242A0-34A5-4D59-BA91-37E5C1221349}" xr6:coauthVersionLast="47" xr6:coauthVersionMax="47" xr10:uidLastSave="{00000000-0000-0000-0000-000000000000}"/>
  <bookViews>
    <workbookView xWindow="27210" yWindow="75" windowWidth="23100" windowHeight="14940" xr2:uid="{00000000-000D-0000-FFFF-FFFF00000000}"/>
  </bookViews>
  <sheets>
    <sheet name="Dateneingabe" sheetId="1" r:id="rId1"/>
    <sheet name="Zusammenfassung" sheetId="3" r:id="rId2"/>
    <sheet name="Versicherungen" sheetId="2" r:id="rId3"/>
  </sheets>
  <definedNames>
    <definedName name="Daten__VU">Dateneingabe!$B$8</definedName>
    <definedName name="Daten_BtrRueck_Zeile_Summe">Dateneingabe!$73:$73</definedName>
    <definedName name="Daten_BtrRueck_Zeile_Ueberschrift">Dateneingabe!$51:$51</definedName>
    <definedName name="Daten_Forderung_Zeile_Summe">Dateneingabe!$46:$46</definedName>
    <definedName name="Daten_Forderung_Zeile_Ueberschrift">Dateneingabe!$17:$17</definedName>
    <definedName name="Daten_GebDat">Dateneingabe!$B$4</definedName>
    <definedName name="Daten_Name">Dateneingabe!$B$2</definedName>
    <definedName name="Daten_PLZOrt">Dateneingabe!$B$6</definedName>
    <definedName name="Daten_Spalte_Beitrag_alt">Dateneingabe!$G:$G</definedName>
    <definedName name="Daten_Spalte_Beitrag_neu">Dateneingabe!$H:$H</definedName>
    <definedName name="Daten_Spalte_Betrag_Anpassung">Dateneingabe!$I:$I</definedName>
    <definedName name="Daten_Spalte_Datum_ab">Dateneingabe!$C:$C</definedName>
    <definedName name="Daten_Spalte_Datum_bis">Dateneingabe!$D:$D</definedName>
    <definedName name="Daten_Spalte_Person">Dateneingabe!$A:$A</definedName>
    <definedName name="Daten_Spalte_Summe_Anpassung">Dateneingabe!$J:$J</definedName>
    <definedName name="Daten_Spalte_Tarif">Dateneingabe!$B:$B</definedName>
    <definedName name="Daten_Spalte_Zahlung_Monate">Dateneingabe!$F:$F</definedName>
    <definedName name="Daten_Spalte_Zahlweise">Dateneingabe!$E:$E</definedName>
    <definedName name="Daten_Stichtag1">Dateneingabe!$B$12</definedName>
    <definedName name="Daten_Stichtag1_Bez">Dateneingabe!$C$12</definedName>
    <definedName name="Daten_Stichtag2">Dateneingabe!$B$13</definedName>
    <definedName name="Daten_Stichtag2_Bez">Dateneingabe!$C$13</definedName>
    <definedName name="Daten_StrNr">Dateneingabe!$B$5</definedName>
    <definedName name="Daten_Titel">Dateneingabe!$B$1</definedName>
    <definedName name="Daten_Vertragsbeginn">Dateneingabe!$B$10</definedName>
    <definedName name="Daten_Vorname">Dateneingabe!$B$3</definedName>
    <definedName name="Daten_VSNR">Dateneingabe!$B$9</definedName>
    <definedName name="_xlnm.Print_Area" localSheetId="0">Dateneingabe!$A$1:$J$73</definedName>
    <definedName name="_xlnm.Print_Titles" localSheetId="0">Dateneingabe!$17:$17</definedName>
    <definedName name="Versicherungen">Versicherungen!$A$1:$A$100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" i="3"/>
  <c r="K32" i="1"/>
  <c r="L32" i="1"/>
  <c r="K33" i="1"/>
  <c r="F33" i="1" s="1"/>
  <c r="L33" i="1"/>
  <c r="K34" i="1"/>
  <c r="L34" i="1"/>
  <c r="F34" i="1" s="1"/>
  <c r="K35" i="1"/>
  <c r="L35" i="1"/>
  <c r="I32" i="1"/>
  <c r="F32" i="1"/>
  <c r="I27" i="1"/>
  <c r="I28" i="1"/>
  <c r="I29" i="1"/>
  <c r="I30" i="1"/>
  <c r="I31" i="1"/>
  <c r="I33" i="1"/>
  <c r="I34" i="1"/>
  <c r="I35" i="1"/>
  <c r="I36" i="1"/>
  <c r="I37" i="1"/>
  <c r="I38" i="1"/>
  <c r="I39" i="1"/>
  <c r="I25" i="1"/>
  <c r="I26" i="1"/>
  <c r="F23" i="1"/>
  <c r="I23" i="1"/>
  <c r="K23" i="1"/>
  <c r="L23" i="1"/>
  <c r="I24" i="1"/>
  <c r="K24" i="1"/>
  <c r="L24" i="1"/>
  <c r="K25" i="1"/>
  <c r="L25" i="1"/>
  <c r="K26" i="1"/>
  <c r="L26" i="1"/>
  <c r="F26" i="1" s="1"/>
  <c r="K27" i="1"/>
  <c r="F27" i="1" s="1"/>
  <c r="L27" i="1"/>
  <c r="K28" i="1"/>
  <c r="F28" i="1" s="1"/>
  <c r="L28" i="1"/>
  <c r="K29" i="1"/>
  <c r="L29" i="1"/>
  <c r="K30" i="1"/>
  <c r="L30" i="1"/>
  <c r="K31" i="1"/>
  <c r="L31" i="1"/>
  <c r="F31" i="1" s="1"/>
  <c r="K36" i="1"/>
  <c r="F36" i="1" s="1"/>
  <c r="L36" i="1"/>
  <c r="K37" i="1"/>
  <c r="F37" i="1" s="1"/>
  <c r="L37" i="1"/>
  <c r="J41" i="1"/>
  <c r="J44" i="1"/>
  <c r="F40" i="1"/>
  <c r="J40" i="1" s="1"/>
  <c r="F41" i="1"/>
  <c r="F42" i="1"/>
  <c r="J42" i="1" s="1"/>
  <c r="F43" i="1"/>
  <c r="J43" i="1" s="1"/>
  <c r="F44" i="1"/>
  <c r="F45" i="1"/>
  <c r="J45" i="1" s="1"/>
  <c r="K18" i="1"/>
  <c r="F18" i="1" s="1"/>
  <c r="L18" i="1"/>
  <c r="K19" i="1"/>
  <c r="L19" i="1"/>
  <c r="F19" i="1" s="1"/>
  <c r="K21" i="1"/>
  <c r="F21" i="1" s="1"/>
  <c r="L21" i="1"/>
  <c r="K22" i="1"/>
  <c r="F22" i="1" s="1"/>
  <c r="L22" i="1"/>
  <c r="K38" i="1"/>
  <c r="L38" i="1"/>
  <c r="K39" i="1"/>
  <c r="F39" i="1" s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D73" i="1"/>
  <c r="I22" i="1"/>
  <c r="I40" i="1"/>
  <c r="I18" i="1"/>
  <c r="I19" i="1"/>
  <c r="I45" i="1"/>
  <c r="I44" i="1"/>
  <c r="I43" i="1"/>
  <c r="I42" i="1"/>
  <c r="I41" i="1"/>
  <c r="I21" i="1"/>
  <c r="I20" i="1"/>
  <c r="K20" i="1"/>
  <c r="F20" i="1" s="1"/>
  <c r="L20" i="1"/>
  <c r="F30" i="1" l="1"/>
  <c r="F24" i="1"/>
  <c r="F29" i="1"/>
  <c r="F38" i="1"/>
  <c r="F35" i="1"/>
  <c r="F25" i="1"/>
  <c r="I46" i="1"/>
  <c r="J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</authors>
  <commentList>
    <comment ref="A1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nur informativ, muss nicht zwingend ausgefüllt werden.</t>
        </r>
      </text>
    </comment>
    <comment ref="A1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Ausfüllen nur nötig, falls eine andere mitversicherte Person betroffen ist als der VN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Bei keinem Eintrag wird mit Stichtag1 gerechnet.</t>
        </r>
      </text>
    </comment>
    <comment ref="E17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Bei monatlicher Zahlweise ist kein Eintrag nötig.
Sonst bitte für
- jährliche Zahlweise: 1
- halbjährliche Zahlweise: 2
- quartalsweise Zahlweise: 4
- monatliche Zahlweise: nichts oder 12
eintragen</t>
        </r>
      </text>
    </comment>
    <comment ref="F1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Nicht ändern, wird berechnet!</t>
        </r>
      </text>
    </comment>
    <comment ref="I17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Nicht ändern, wird berechnet!</t>
        </r>
      </text>
    </comment>
    <comment ref="J17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Nicht ändern, wird berechnet!</t>
        </r>
      </text>
    </comment>
    <comment ref="A51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Ausfüllen nur nötig, falls eine andere mitversicherte Person betroffen ist als der VN</t>
        </r>
      </text>
    </comment>
  </commentList>
</comments>
</file>

<file path=xl/sharedStrings.xml><?xml version="1.0" encoding="utf-8"?>
<sst xmlns="http://schemas.openxmlformats.org/spreadsheetml/2006/main" count="113" uniqueCount="106">
  <si>
    <t>Titel:</t>
  </si>
  <si>
    <t>Vorname:</t>
  </si>
  <si>
    <t>Geb.-Dat.:</t>
  </si>
  <si>
    <t>Straße, HsNr.:</t>
  </si>
  <si>
    <t>PLZ, Ort:</t>
  </si>
  <si>
    <t>VU:</t>
  </si>
  <si>
    <t>Vers.-Nr.:</t>
  </si>
  <si>
    <t>Forderungsübersicht</t>
  </si>
  <si>
    <t>Datum der Wirksamkeit der BAP</t>
  </si>
  <si>
    <t>VN - Name:</t>
  </si>
  <si>
    <t>Datum Ende der gezahlten BAP</t>
  </si>
  <si>
    <t>Beitrag alt</t>
  </si>
  <si>
    <t>Beitrag neu</t>
  </si>
  <si>
    <t>Höhe der BAP</t>
  </si>
  <si>
    <t>Summe der gezahlten BAP</t>
  </si>
  <si>
    <t>Gesamtsumme:</t>
  </si>
  <si>
    <t xml:space="preserve"> Tarif</t>
  </si>
  <si>
    <t>Allianz</t>
  </si>
  <si>
    <t>Alte Oldenburger</t>
  </si>
  <si>
    <t>ARAG</t>
  </si>
  <si>
    <t>AXA</t>
  </si>
  <si>
    <t>Barmenia</t>
  </si>
  <si>
    <t>Bayerische Beamten</t>
  </si>
  <si>
    <t>Bayerische Beamtenkrankenkasse</t>
  </si>
  <si>
    <t>Concordia</t>
  </si>
  <si>
    <t>Continentale</t>
  </si>
  <si>
    <t>DAK</t>
  </si>
  <si>
    <t>DBV</t>
  </si>
  <si>
    <t>Debeka</t>
  </si>
  <si>
    <t>Deutsche Familienversicherung</t>
  </si>
  <si>
    <t>Deutscher Ring</t>
  </si>
  <si>
    <t>DEVK</t>
  </si>
  <si>
    <t>DKV</t>
  </si>
  <si>
    <t>Envivas</t>
  </si>
  <si>
    <t>ERGO Direkt</t>
  </si>
  <si>
    <t>Freie Arzt- und Medizinkasse</t>
  </si>
  <si>
    <t>Friendsurance</t>
  </si>
  <si>
    <t>Generali (vorher Central)</t>
  </si>
  <si>
    <t>Gothaer</t>
  </si>
  <si>
    <t>Hallesche</t>
  </si>
  <si>
    <t>HanseMerkur</t>
  </si>
  <si>
    <t>HUK-Coburg</t>
  </si>
  <si>
    <t>Inter</t>
  </si>
  <si>
    <t>KUK der Berufsfeuerwehr Hannover</t>
  </si>
  <si>
    <t>LIGA KV katholischer Priester</t>
  </si>
  <si>
    <t>Landeskrankenhilfe</t>
  </si>
  <si>
    <t>LVM</t>
  </si>
  <si>
    <t>Mannheimer</t>
  </si>
  <si>
    <t>Mecklenburgische</t>
  </si>
  <si>
    <t>Münchener Verein</t>
  </si>
  <si>
    <t>Nünberger</t>
  </si>
  <si>
    <t>Ottonova</t>
  </si>
  <si>
    <t>PAX-Familienfürsorge</t>
  </si>
  <si>
    <t>Postbeamtenkrankenkasse</t>
  </si>
  <si>
    <t>Provinzial</t>
  </si>
  <si>
    <t>R+V</t>
  </si>
  <si>
    <t>Signal Iduna</t>
  </si>
  <si>
    <t>SONO</t>
  </si>
  <si>
    <t>St. Martinus</t>
  </si>
  <si>
    <t>Süddeutsche</t>
  </si>
  <si>
    <t>UKV Union</t>
  </si>
  <si>
    <t>Universa</t>
  </si>
  <si>
    <t>Versicherungskammer Bayern</t>
  </si>
  <si>
    <t>VGH</t>
  </si>
  <si>
    <t>vigo</t>
  </si>
  <si>
    <t>VRK</t>
  </si>
  <si>
    <t>Württembergische</t>
  </si>
  <si>
    <t>Stichtag 1</t>
  </si>
  <si>
    <t>Stichtag 2</t>
  </si>
  <si>
    <t>Bis zu diesem Stichtag wird mit Nettoverzinsung und Zinseszins gerechnet</t>
  </si>
  <si>
    <t>Bezeichnung (Grund des Stichtags, z.B. "Zeitpunkt der Klage")</t>
  </si>
  <si>
    <t>Ab Stichtag 1 bis zu diesem Stichtag wird mit Basiszins+5% ohne Zinseszins gerechnet; leer lassen, falls keine solche Berechnung am Ende erfolgen soll</t>
  </si>
  <si>
    <t>Person</t>
  </si>
  <si>
    <t>Beitragsrückerstattungen</t>
  </si>
  <si>
    <t>Datum der Beitragsrückerstattung</t>
  </si>
  <si>
    <t>Betrag Beitrags-rückerstattung</t>
  </si>
  <si>
    <t>Nur der von dieser Summe auf unwirksame Erhöhungen anfallende Anteil wird in der Forderungsberechnung abgezogen.</t>
  </si>
  <si>
    <t>Vertr.beginn</t>
  </si>
  <si>
    <t>Zahlweise</t>
  </si>
  <si>
    <t>Zahlungs-zeitraum gemäß Zahlweise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</si>
  <si>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</si>
  <si>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</si>
  <si>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</si>
  <si>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</si>
  <si>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</si>
  <si>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</si>
  <si>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</si>
  <si>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</si>
  <si>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</si>
  <si>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</si>
  <si>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</si>
  <si>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</si>
  <si>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</si>
  <si>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</si>
  <si>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</si>
  <si>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</si>
  <si>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</si>
  <si>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</si>
  <si>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</si>
  <si>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</si>
  <si>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u)</t>
  </si>
  <si>
    <t>v)</t>
  </si>
  <si>
    <t>w)</t>
  </si>
  <si>
    <t>x)</t>
  </si>
  <si>
    <t>y)</t>
  </si>
  <si>
    <t>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</si>
</sst>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2" xfId="0" applyFont="1" applyFill="1" applyBorder="1" applyAlignment="1">
      <alignment horizontal="right"/>
    </xf>
    <xf numFmtId="0" fontId="0" fillId="0" borderId="0" xfId="0" applyBorder="1"/>
    <xf numFmtId="0" fontId="2" fillId="2" borderId="2" xfId="0" applyFont="1" applyFill="1" applyBorder="1"/>
    <xf numFmtId="0" fontId="1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1" fillId="2" borderId="5" xfId="0" applyFont="1" applyFill="1" applyBorder="1" applyAlignment="1">
      <alignment horizontal="right"/>
    </xf>
    <xf numFmtId="0" fontId="2" fillId="2" borderId="5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Border="1"/>
    <xf numFmtId="0" fontId="1" fillId="3" borderId="2" xfId="0" applyFont="1" applyFill="1" applyBorder="1" applyAlignment="1">
      <alignment horizontal="right"/>
    </xf>
    <xf numFmtId="0" fontId="2" fillId="3" borderId="2" xfId="0" applyFont="1" applyFill="1" applyBorder="1"/>
    <xf numFmtId="0" fontId="1" fillId="3" borderId="5" xfId="0" applyFont="1" applyFill="1" applyBorder="1" applyAlignment="1">
      <alignment horizontal="right"/>
    </xf>
    <xf numFmtId="0" fontId="2" fillId="0" borderId="0" xfId="0" applyFont="1" applyFill="1" applyBorder="1"/>
    <xf numFmtId="0" fontId="4" fillId="0" borderId="8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right"/>
    </xf>
    <xf numFmtId="164" fontId="4" fillId="0" borderId="16" xfId="0" applyNumberFormat="1" applyFont="1" applyBorder="1" applyAlignment="1">
      <alignment horizontal="center"/>
    </xf>
    <xf numFmtId="164" fontId="5" fillId="0" borderId="3" xfId="0" applyNumberFormat="1" applyFont="1" applyBorder="1"/>
    <xf numFmtId="0" fontId="0" fillId="0" borderId="2" xfId="0" applyBorder="1"/>
    <xf numFmtId="0" fontId="0" fillId="0" borderId="17" xfId="0" applyBorder="1"/>
    <xf numFmtId="0" fontId="0" fillId="0" borderId="3" xfId="0" applyBorder="1"/>
    <xf numFmtId="14" fontId="2" fillId="3" borderId="2" xfId="0" applyNumberFormat="1" applyFont="1" applyFill="1" applyBorder="1"/>
    <xf numFmtId="14" fontId="2" fillId="3" borderId="5" xfId="0" applyNumberFormat="1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164" fontId="4" fillId="5" borderId="11" xfId="0" applyNumberFormat="1" applyFont="1" applyFill="1" applyBorder="1" applyAlignment="1">
      <alignment horizontal="center"/>
    </xf>
    <xf numFmtId="164" fontId="4" fillId="5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2" fillId="3" borderId="18" xfId="0" applyFont="1" applyFill="1" applyBorder="1"/>
    <xf numFmtId="14" fontId="2" fillId="3" borderId="3" xfId="0" applyNumberFormat="1" applyFont="1" applyFill="1" applyBorder="1"/>
    <xf numFmtId="164" fontId="4" fillId="0" borderId="1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/>
    <xf numFmtId="164" fontId="4" fillId="5" borderId="20" xfId="0" applyNumberFormat="1" applyFont="1" applyFill="1" applyBorder="1" applyAlignment="1">
      <alignment horizontal="center"/>
    </xf>
    <xf numFmtId="164" fontId="4" fillId="5" borderId="21" xfId="0" applyNumberFormat="1" applyFont="1" applyFill="1" applyBorder="1" applyAlignment="1">
      <alignment horizontal="center"/>
    </xf>
    <xf numFmtId="0" fontId="0" fillId="0" borderId="22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102"/>
  <sheetViews>
    <sheetView tabSelected="1" workbookViewId="0">
      <selection activeCell="B1" sqref="B1"/>
    </sheetView>
  </sheetViews>
  <sheetFormatPr baseColWidth="10" defaultRowHeight="15" x14ac:dyDescent="0.25"/>
  <cols>
    <col min="1" max="2" width="13.85546875" customWidth="1"/>
    <col min="3" max="3" width="25.7109375" customWidth="1"/>
    <col min="4" max="5" width="15.85546875" customWidth="1"/>
    <col min="6" max="6" width="12.5703125" customWidth="1"/>
    <col min="7" max="7" width="15" customWidth="1"/>
    <col min="8" max="8" width="15.5703125" customWidth="1"/>
    <col min="9" max="9" width="16.7109375" customWidth="1"/>
    <col min="10" max="10" width="19" customWidth="1"/>
    <col min="11" max="11" width="2.7109375" hidden="1" customWidth="1"/>
    <col min="12" max="12" width="2" hidden="1" customWidth="1"/>
  </cols>
  <sheetData>
    <row r="1" spans="1:13" ht="15.75" x14ac:dyDescent="0.25">
      <c r="A1" s="1" t="s">
        <v>0</v>
      </c>
      <c r="B1" s="3"/>
      <c r="C1" s="13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4" t="s">
        <v>9</v>
      </c>
      <c r="B2" s="5"/>
      <c r="C2" s="13"/>
      <c r="D2" s="2"/>
      <c r="E2" s="2"/>
      <c r="F2" s="2"/>
      <c r="G2" s="2"/>
      <c r="H2" s="2"/>
      <c r="I2" s="2"/>
      <c r="J2" s="2"/>
      <c r="K2" s="2"/>
    </row>
    <row r="3" spans="1:13" ht="15.75" x14ac:dyDescent="0.25">
      <c r="A3" s="4" t="s">
        <v>1</v>
      </c>
      <c r="B3" s="5"/>
      <c r="C3" s="13"/>
      <c r="D3" s="2"/>
      <c r="E3" s="2"/>
      <c r="F3" s="2"/>
      <c r="G3" s="2"/>
      <c r="H3" s="2"/>
      <c r="I3" s="2"/>
      <c r="J3" s="2"/>
      <c r="K3" s="2"/>
    </row>
    <row r="4" spans="1:13" ht="15.75" x14ac:dyDescent="0.25">
      <c r="A4" s="4" t="s">
        <v>2</v>
      </c>
      <c r="B4" s="5"/>
      <c r="C4" s="13"/>
      <c r="D4" s="2"/>
      <c r="E4" s="2"/>
      <c r="F4" s="2"/>
      <c r="G4" s="2"/>
      <c r="H4" s="2"/>
      <c r="I4" s="2"/>
      <c r="J4" s="2"/>
      <c r="K4" s="2"/>
    </row>
    <row r="5" spans="1:13" ht="15.75" x14ac:dyDescent="0.25">
      <c r="A5" s="4" t="s">
        <v>3</v>
      </c>
      <c r="B5" s="5"/>
      <c r="C5" s="13"/>
      <c r="D5" s="2"/>
      <c r="E5" s="2"/>
      <c r="F5" s="2"/>
      <c r="G5" s="2"/>
      <c r="H5" s="2"/>
      <c r="I5" s="2"/>
      <c r="J5" s="2"/>
      <c r="K5" s="2"/>
    </row>
    <row r="6" spans="1:13" ht="16.5" thickBot="1" x14ac:dyDescent="0.3">
      <c r="A6" s="6" t="s">
        <v>4</v>
      </c>
      <c r="B6" s="7"/>
      <c r="C6" s="13"/>
      <c r="D6" s="2"/>
      <c r="E6" s="2"/>
      <c r="F6" s="2"/>
      <c r="G6" s="2"/>
      <c r="H6" s="2"/>
      <c r="I6" s="2"/>
      <c r="J6" s="2"/>
      <c r="K6" s="2"/>
    </row>
    <row r="7" spans="1:13" ht="16.5" thickBot="1" x14ac:dyDescent="0.3">
      <c r="A7" s="8"/>
      <c r="B7" s="9"/>
      <c r="C7" s="13"/>
      <c r="D7" s="2"/>
      <c r="E7" s="2"/>
      <c r="F7" s="2"/>
      <c r="G7" s="2"/>
      <c r="H7" s="2"/>
      <c r="I7" s="2"/>
      <c r="J7" s="2"/>
      <c r="K7" s="2"/>
    </row>
    <row r="8" spans="1:13" ht="15.75" x14ac:dyDescent="0.25">
      <c r="A8" s="10" t="s">
        <v>5</v>
      </c>
      <c r="B8" s="11"/>
      <c r="C8" s="13"/>
      <c r="D8" s="2"/>
      <c r="E8" s="2"/>
      <c r="F8" s="2"/>
      <c r="G8" s="2"/>
      <c r="H8" s="2"/>
      <c r="I8" s="2"/>
      <c r="J8" s="2"/>
      <c r="K8" s="2"/>
    </row>
    <row r="9" spans="1:13" ht="15.75" x14ac:dyDescent="0.25">
      <c r="A9" s="48" t="s">
        <v>6</v>
      </c>
      <c r="B9" s="49"/>
      <c r="C9" s="13"/>
      <c r="D9" s="2"/>
      <c r="E9" s="2"/>
      <c r="F9" s="2"/>
      <c r="G9" s="2"/>
      <c r="H9" s="2"/>
      <c r="I9" s="2"/>
      <c r="J9" s="2"/>
      <c r="K9" s="2"/>
    </row>
    <row r="10" spans="1:13" ht="16.5" thickBot="1" x14ac:dyDescent="0.3">
      <c r="A10" s="47" t="s">
        <v>77</v>
      </c>
      <c r="B10" s="50"/>
      <c r="C10" s="13"/>
      <c r="D10" s="2"/>
      <c r="E10" s="2"/>
      <c r="F10" s="2"/>
      <c r="G10" s="2"/>
      <c r="H10" s="2"/>
      <c r="I10" s="2"/>
      <c r="J10" s="2"/>
      <c r="K10" s="2"/>
    </row>
    <row r="11" spans="1:13" ht="16.5" thickBot="1" x14ac:dyDescent="0.3">
      <c r="A11" s="8"/>
      <c r="B11" s="9"/>
      <c r="C11" s="13" t="s">
        <v>70</v>
      </c>
      <c r="D11" s="2"/>
      <c r="E11" s="2"/>
      <c r="F11" s="2"/>
      <c r="G11" s="2"/>
      <c r="H11" s="2"/>
      <c r="I11" s="2"/>
      <c r="J11" s="2"/>
      <c r="K11" s="2"/>
    </row>
    <row r="12" spans="1:13" ht="15.75" x14ac:dyDescent="0.25">
      <c r="A12" s="10" t="s">
        <v>67</v>
      </c>
      <c r="B12" s="37"/>
      <c r="C12" s="37"/>
      <c r="D12" s="2" t="s">
        <v>69</v>
      </c>
      <c r="E12" s="2"/>
      <c r="F12" s="2"/>
      <c r="G12" s="2"/>
      <c r="H12" s="2"/>
      <c r="I12" s="2"/>
      <c r="J12" s="2"/>
      <c r="K12" s="2"/>
    </row>
    <row r="13" spans="1:13" ht="16.5" thickBot="1" x14ac:dyDescent="0.3">
      <c r="A13" s="12" t="s">
        <v>68</v>
      </c>
      <c r="B13" s="38"/>
      <c r="C13" s="38"/>
      <c r="D13" s="2" t="s">
        <v>71</v>
      </c>
      <c r="E13" s="2"/>
      <c r="F13" s="2"/>
      <c r="G13" s="2"/>
      <c r="H13" s="2"/>
      <c r="I13" s="2"/>
      <c r="J13" s="2"/>
      <c r="K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23.25" x14ac:dyDescent="0.35">
      <c r="A15" s="30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thickBo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3" ht="60.75" thickBot="1" x14ac:dyDescent="0.3">
      <c r="A17" s="39" t="s">
        <v>72</v>
      </c>
      <c r="B17" s="40" t="s">
        <v>16</v>
      </c>
      <c r="C17" s="40" t="s">
        <v>8</v>
      </c>
      <c r="D17" s="40" t="s">
        <v>10</v>
      </c>
      <c r="E17" s="40" t="s">
        <v>78</v>
      </c>
      <c r="F17" s="40" t="s">
        <v>79</v>
      </c>
      <c r="G17" s="39" t="s">
        <v>11</v>
      </c>
      <c r="H17" s="39" t="s">
        <v>12</v>
      </c>
      <c r="I17" s="40" t="s">
        <v>13</v>
      </c>
      <c r="J17" s="41" t="s">
        <v>14</v>
      </c>
      <c r="K17" s="2"/>
      <c r="L17" s="2"/>
      <c r="M17" s="2"/>
    </row>
    <row r="18" spans="1:13" ht="18.75" x14ac:dyDescent="0.3">
      <c r="A18" s="14"/>
      <c r="B18" s="15"/>
      <c r="C18" s="15"/>
      <c r="D18" s="15"/>
      <c r="E18" s="15"/>
      <c r="F18" s="42" t="str">
        <f t="shared" ref="F18:F45" si="0">IF(C18&lt;&gt;"",ROUNDDOWN(DATEDIF(C18,IF(D18&lt;&gt;"",D18,Daten_Stichtag1),K18)/L18,0)+1,"")</f>
        <v/>
      </c>
      <c r="G18" s="26"/>
      <c r="H18" s="26"/>
      <c r="I18" s="44">
        <f>H18-G18</f>
        <v>0</v>
      </c>
      <c r="J18" s="56">
        <f t="shared" ref="J18:J39" si="1">IF(F18&lt;&gt;"",F18*I18,0)</f>
        <v>0</v>
      </c>
      <c r="K18" s="2" t="str">
        <f>_xlfn.IFS(E18="","m",E18=12,"m",E18=4,"m",E18=2,"m",E18=1,"y")</f>
        <v>m</v>
      </c>
      <c r="L18" s="2">
        <f>_xlfn.IFS(E18="",1,E18=12,1,E18=4,3,E18=2,6,E18=1,1)</f>
        <v>1</v>
      </c>
      <c r="M18" s="2"/>
    </row>
    <row r="19" spans="1:13" ht="18.75" x14ac:dyDescent="0.3">
      <c r="A19" s="17"/>
      <c r="B19" s="19"/>
      <c r="C19" s="18"/>
      <c r="D19" s="18"/>
      <c r="E19" s="19"/>
      <c r="F19" s="42" t="str">
        <f t="shared" si="0"/>
        <v/>
      </c>
      <c r="G19" s="27"/>
      <c r="H19" s="27"/>
      <c r="I19" s="45">
        <f>SUM(H19-G19)</f>
        <v>0</v>
      </c>
      <c r="J19" s="56">
        <f t="shared" si="1"/>
        <v>0</v>
      </c>
      <c r="K19" s="2" t="str">
        <f t="shared" ref="K19:K45" si="2">_xlfn.IFS(E19="","m",E19=12,"m",E19=4,"m",E19=2,"m",E19=1,"y")</f>
        <v>m</v>
      </c>
      <c r="L19" s="2">
        <f t="shared" ref="L19:L45" si="3">_xlfn.IFS(E19="",1,E19=12,1,E19=4,3,E19=2,6,E19=1,1)</f>
        <v>1</v>
      </c>
      <c r="M19" s="2"/>
    </row>
    <row r="20" spans="1:13" ht="18.75" x14ac:dyDescent="0.3">
      <c r="A20" s="17"/>
      <c r="B20" s="19"/>
      <c r="C20" s="18"/>
      <c r="D20" s="18"/>
      <c r="E20" s="19"/>
      <c r="F20" s="42" t="str">
        <f t="shared" si="0"/>
        <v/>
      </c>
      <c r="G20" s="27"/>
      <c r="H20" s="27"/>
      <c r="I20" s="45">
        <f t="shared" ref="I20:I45" si="4">SUM(H20-G20)</f>
        <v>0</v>
      </c>
      <c r="J20" s="56">
        <f t="shared" si="1"/>
        <v>0</v>
      </c>
      <c r="K20" s="2" t="str">
        <f t="shared" si="2"/>
        <v>m</v>
      </c>
      <c r="L20" s="2">
        <f t="shared" si="3"/>
        <v>1</v>
      </c>
      <c r="M20" s="2"/>
    </row>
    <row r="21" spans="1:13" ht="18.75" x14ac:dyDescent="0.3">
      <c r="A21" s="20"/>
      <c r="B21" s="22"/>
      <c r="C21" s="21"/>
      <c r="D21" s="21"/>
      <c r="E21" s="22"/>
      <c r="F21" s="42" t="str">
        <f t="shared" si="0"/>
        <v/>
      </c>
      <c r="G21" s="28"/>
      <c r="H21" s="28"/>
      <c r="I21" s="45">
        <f t="shared" si="4"/>
        <v>0</v>
      </c>
      <c r="J21" s="56">
        <f t="shared" si="1"/>
        <v>0</v>
      </c>
      <c r="K21" s="2" t="str">
        <f t="shared" si="2"/>
        <v>m</v>
      </c>
      <c r="L21" s="2">
        <f t="shared" si="3"/>
        <v>1</v>
      </c>
      <c r="M21" s="2"/>
    </row>
    <row r="22" spans="1:13" ht="18.75" x14ac:dyDescent="0.3">
      <c r="A22" s="17"/>
      <c r="B22" s="19"/>
      <c r="C22" s="21"/>
      <c r="D22" s="21"/>
      <c r="E22" s="22"/>
      <c r="F22" s="42" t="str">
        <f t="shared" si="0"/>
        <v/>
      </c>
      <c r="G22" s="28"/>
      <c r="H22" s="28"/>
      <c r="I22" s="45">
        <f t="shared" ref="I22" si="5">SUM(H22-G22)</f>
        <v>0</v>
      </c>
      <c r="J22" s="56">
        <f t="shared" si="1"/>
        <v>0</v>
      </c>
      <c r="K22" s="2" t="str">
        <f t="shared" si="2"/>
        <v>m</v>
      </c>
      <c r="L22" s="2">
        <f t="shared" si="3"/>
        <v>1</v>
      </c>
      <c r="M22" s="2"/>
    </row>
    <row r="23" spans="1:13" ht="18.75" x14ac:dyDescent="0.3">
      <c r="A23" s="17"/>
      <c r="B23" s="19"/>
      <c r="C23" s="21"/>
      <c r="D23" s="21"/>
      <c r="E23" s="22"/>
      <c r="F23" s="42" t="str">
        <f t="shared" si="0"/>
        <v/>
      </c>
      <c r="G23" s="28"/>
      <c r="H23" s="28"/>
      <c r="I23" s="45">
        <f t="shared" ref="I23" si="6">SUM(H23-G23)</f>
        <v>0</v>
      </c>
      <c r="J23" s="56">
        <f t="shared" si="1"/>
        <v>0</v>
      </c>
      <c r="K23" s="2" t="str">
        <f t="shared" ref="K23:K37" si="7">_xlfn.IFS(E23="","m",E23=12,"m",E23=4,"m",E23=2,"m",E23=1,"y")</f>
        <v>m</v>
      </c>
      <c r="L23" s="2">
        <f t="shared" ref="L23:L37" si="8">_xlfn.IFS(E23="",1,E23=12,1,E23=4,3,E23=2,6,E23=1,1)</f>
        <v>1</v>
      </c>
      <c r="M23" s="2"/>
    </row>
    <row r="24" spans="1:13" ht="18.75" x14ac:dyDescent="0.3">
      <c r="A24" s="17"/>
      <c r="B24" s="19"/>
      <c r="C24" s="21"/>
      <c r="D24" s="21"/>
      <c r="E24" s="22"/>
      <c r="F24" s="42" t="str">
        <f t="shared" si="0"/>
        <v/>
      </c>
      <c r="G24" s="28"/>
      <c r="H24" s="28"/>
      <c r="I24" s="45">
        <f t="shared" ref="I24" si="9">SUM(H24-G24)</f>
        <v>0</v>
      </c>
      <c r="J24" s="56">
        <f t="shared" si="1"/>
        <v>0</v>
      </c>
      <c r="K24" s="2" t="str">
        <f t="shared" si="7"/>
        <v>m</v>
      </c>
      <c r="L24" s="2">
        <f t="shared" si="8"/>
        <v>1</v>
      </c>
      <c r="M24" s="2"/>
    </row>
    <row r="25" spans="1:13" ht="18.75" x14ac:dyDescent="0.3">
      <c r="A25" s="17"/>
      <c r="B25" s="19"/>
      <c r="C25" s="21"/>
      <c r="D25" s="21"/>
      <c r="E25" s="22"/>
      <c r="F25" s="42" t="str">
        <f t="shared" si="0"/>
        <v/>
      </c>
      <c r="G25" s="28"/>
      <c r="H25" s="28"/>
      <c r="I25" s="45">
        <f t="shared" ref="I25:I26" si="10">SUM(H25-G25)</f>
        <v>0</v>
      </c>
      <c r="J25" s="56">
        <f t="shared" si="1"/>
        <v>0</v>
      </c>
      <c r="K25" s="2" t="str">
        <f t="shared" si="7"/>
        <v>m</v>
      </c>
      <c r="L25" s="2">
        <f t="shared" si="8"/>
        <v>1</v>
      </c>
      <c r="M25" s="2"/>
    </row>
    <row r="26" spans="1:13" ht="18.75" x14ac:dyDescent="0.3">
      <c r="A26" s="17"/>
      <c r="B26" s="19"/>
      <c r="C26" s="21"/>
      <c r="D26" s="21"/>
      <c r="E26" s="22"/>
      <c r="F26" s="42" t="str">
        <f t="shared" si="0"/>
        <v/>
      </c>
      <c r="G26" s="28"/>
      <c r="H26" s="28"/>
      <c r="I26" s="45">
        <f t="shared" si="10"/>
        <v>0</v>
      </c>
      <c r="J26" s="56">
        <f t="shared" si="1"/>
        <v>0</v>
      </c>
      <c r="K26" s="2" t="str">
        <f t="shared" si="7"/>
        <v>m</v>
      </c>
      <c r="L26" s="2">
        <f t="shared" si="8"/>
        <v>1</v>
      </c>
      <c r="M26" s="2"/>
    </row>
    <row r="27" spans="1:13" ht="18.75" x14ac:dyDescent="0.3">
      <c r="A27" s="17"/>
      <c r="B27" s="19"/>
      <c r="C27" s="21"/>
      <c r="D27" s="21"/>
      <c r="E27" s="22"/>
      <c r="F27" s="42" t="str">
        <f t="shared" si="0"/>
        <v/>
      </c>
      <c r="G27" s="28"/>
      <c r="H27" s="28"/>
      <c r="I27" s="45">
        <f t="shared" ref="I27:I31" si="11">SUM(H27-G27)</f>
        <v>0</v>
      </c>
      <c r="J27" s="56">
        <f t="shared" si="1"/>
        <v>0</v>
      </c>
      <c r="K27" s="2" t="str">
        <f t="shared" si="7"/>
        <v>m</v>
      </c>
      <c r="L27" s="2">
        <f t="shared" si="8"/>
        <v>1</v>
      </c>
      <c r="M27" s="2"/>
    </row>
    <row r="28" spans="1:13" ht="18.75" x14ac:dyDescent="0.3">
      <c r="A28" s="17"/>
      <c r="B28" s="19"/>
      <c r="C28" s="21"/>
      <c r="D28" s="21"/>
      <c r="E28" s="22"/>
      <c r="F28" s="42" t="str">
        <f t="shared" si="0"/>
        <v/>
      </c>
      <c r="G28" s="28"/>
      <c r="H28" s="28"/>
      <c r="I28" s="45">
        <f t="shared" si="11"/>
        <v>0</v>
      </c>
      <c r="J28" s="56">
        <f t="shared" si="1"/>
        <v>0</v>
      </c>
      <c r="K28" s="2" t="str">
        <f t="shared" si="7"/>
        <v>m</v>
      </c>
      <c r="L28" s="2">
        <f t="shared" si="8"/>
        <v>1</v>
      </c>
      <c r="M28" s="2"/>
    </row>
    <row r="29" spans="1:13" ht="18.75" x14ac:dyDescent="0.3">
      <c r="A29" s="17"/>
      <c r="B29" s="19"/>
      <c r="C29" s="21"/>
      <c r="D29" s="21"/>
      <c r="E29" s="22"/>
      <c r="F29" s="42" t="str">
        <f t="shared" si="0"/>
        <v/>
      </c>
      <c r="G29" s="28"/>
      <c r="H29" s="28"/>
      <c r="I29" s="45">
        <f t="shared" si="11"/>
        <v>0</v>
      </c>
      <c r="J29" s="56">
        <f t="shared" si="1"/>
        <v>0</v>
      </c>
      <c r="K29" s="2" t="str">
        <f t="shared" si="7"/>
        <v>m</v>
      </c>
      <c r="L29" s="2">
        <f t="shared" si="8"/>
        <v>1</v>
      </c>
      <c r="M29" s="2"/>
    </row>
    <row r="30" spans="1:13" ht="18.75" x14ac:dyDescent="0.3">
      <c r="A30" s="17"/>
      <c r="B30" s="19"/>
      <c r="C30" s="21"/>
      <c r="D30" s="21"/>
      <c r="E30" s="22"/>
      <c r="F30" s="42" t="str">
        <f t="shared" si="0"/>
        <v/>
      </c>
      <c r="G30" s="28"/>
      <c r="H30" s="28"/>
      <c r="I30" s="45">
        <f t="shared" si="11"/>
        <v>0</v>
      </c>
      <c r="J30" s="56">
        <f t="shared" si="1"/>
        <v>0</v>
      </c>
      <c r="K30" s="2" t="str">
        <f t="shared" si="7"/>
        <v>m</v>
      </c>
      <c r="L30" s="2">
        <f t="shared" si="8"/>
        <v>1</v>
      </c>
      <c r="M30" s="2"/>
    </row>
    <row r="31" spans="1:13" ht="18.75" x14ac:dyDescent="0.3">
      <c r="A31" s="17"/>
      <c r="B31" s="19"/>
      <c r="C31" s="21"/>
      <c r="D31" s="21"/>
      <c r="E31" s="22"/>
      <c r="F31" s="42" t="str">
        <f t="shared" si="0"/>
        <v/>
      </c>
      <c r="G31" s="28"/>
      <c r="H31" s="28"/>
      <c r="I31" s="45">
        <f t="shared" si="11"/>
        <v>0</v>
      </c>
      <c r="J31" s="56">
        <f t="shared" si="1"/>
        <v>0</v>
      </c>
      <c r="K31" s="2" t="str">
        <f t="shared" si="7"/>
        <v>m</v>
      </c>
      <c r="L31" s="2">
        <f t="shared" si="8"/>
        <v>1</v>
      </c>
      <c r="M31" s="2"/>
    </row>
    <row r="32" spans="1:13" ht="18.75" x14ac:dyDescent="0.3">
      <c r="A32" s="17"/>
      <c r="B32" s="19"/>
      <c r="C32" s="21"/>
      <c r="D32" s="21"/>
      <c r="E32" s="22"/>
      <c r="F32" s="42" t="str">
        <f t="shared" si="0"/>
        <v/>
      </c>
      <c r="G32" s="28"/>
      <c r="H32" s="28"/>
      <c r="I32" s="45">
        <f t="shared" ref="I32" si="12">SUM(H32-G32)</f>
        <v>0</v>
      </c>
      <c r="J32" s="56">
        <f t="shared" si="1"/>
        <v>0</v>
      </c>
      <c r="K32" s="2" t="str">
        <f t="shared" ref="K32:K35" si="13">_xlfn.IFS(E32="","m",E32=12,"m",E32=4,"m",E32=2,"m",E32=1,"y")</f>
        <v>m</v>
      </c>
      <c r="L32" s="2">
        <f t="shared" ref="L32:L35" si="14">_xlfn.IFS(E32="",1,E32=12,1,E32=4,3,E32=2,6,E32=1,1)</f>
        <v>1</v>
      </c>
      <c r="M32" s="2"/>
    </row>
    <row r="33" spans="1:13" ht="18.75" x14ac:dyDescent="0.3">
      <c r="A33" s="17"/>
      <c r="B33" s="19"/>
      <c r="C33" s="21"/>
      <c r="D33" s="21"/>
      <c r="E33" s="22"/>
      <c r="F33" s="42" t="str">
        <f t="shared" si="0"/>
        <v/>
      </c>
      <c r="G33" s="28"/>
      <c r="H33" s="28"/>
      <c r="I33" s="45">
        <f t="shared" ref="I33:I38" si="15">SUM(H33-G33)</f>
        <v>0</v>
      </c>
      <c r="J33" s="56">
        <f t="shared" si="1"/>
        <v>0</v>
      </c>
      <c r="K33" s="2" t="str">
        <f t="shared" si="13"/>
        <v>m</v>
      </c>
      <c r="L33" s="2">
        <f t="shared" si="14"/>
        <v>1</v>
      </c>
      <c r="M33" s="2"/>
    </row>
    <row r="34" spans="1:13" ht="18.75" x14ac:dyDescent="0.3">
      <c r="A34" s="17"/>
      <c r="B34" s="19"/>
      <c r="C34" s="21"/>
      <c r="D34" s="21"/>
      <c r="E34" s="22"/>
      <c r="F34" s="42" t="str">
        <f t="shared" si="0"/>
        <v/>
      </c>
      <c r="G34" s="28"/>
      <c r="H34" s="28"/>
      <c r="I34" s="45">
        <f t="shared" si="15"/>
        <v>0</v>
      </c>
      <c r="J34" s="56">
        <f t="shared" si="1"/>
        <v>0</v>
      </c>
      <c r="K34" s="2" t="str">
        <f t="shared" si="13"/>
        <v>m</v>
      </c>
      <c r="L34" s="2">
        <f t="shared" si="14"/>
        <v>1</v>
      </c>
      <c r="M34" s="2"/>
    </row>
    <row r="35" spans="1:13" ht="18.75" x14ac:dyDescent="0.3">
      <c r="A35" s="17"/>
      <c r="B35" s="19"/>
      <c r="C35" s="21"/>
      <c r="D35" s="21"/>
      <c r="E35" s="22"/>
      <c r="F35" s="42" t="str">
        <f t="shared" si="0"/>
        <v/>
      </c>
      <c r="G35" s="28"/>
      <c r="H35" s="28"/>
      <c r="I35" s="45">
        <f t="shared" si="15"/>
        <v>0</v>
      </c>
      <c r="J35" s="56">
        <f t="shared" si="1"/>
        <v>0</v>
      </c>
      <c r="K35" s="2" t="str">
        <f t="shared" si="13"/>
        <v>m</v>
      </c>
      <c r="L35" s="2">
        <f t="shared" si="14"/>
        <v>1</v>
      </c>
      <c r="M35" s="2"/>
    </row>
    <row r="36" spans="1:13" ht="18.75" x14ac:dyDescent="0.3">
      <c r="A36" s="17"/>
      <c r="B36" s="19"/>
      <c r="C36" s="21"/>
      <c r="D36" s="21"/>
      <c r="E36" s="22"/>
      <c r="F36" s="42" t="str">
        <f t="shared" si="0"/>
        <v/>
      </c>
      <c r="G36" s="28"/>
      <c r="H36" s="28"/>
      <c r="I36" s="45">
        <f t="shared" si="15"/>
        <v>0</v>
      </c>
      <c r="J36" s="56">
        <f t="shared" si="1"/>
        <v>0</v>
      </c>
      <c r="K36" s="2" t="str">
        <f t="shared" si="7"/>
        <v>m</v>
      </c>
      <c r="L36" s="2">
        <f t="shared" si="8"/>
        <v>1</v>
      </c>
      <c r="M36" s="2"/>
    </row>
    <row r="37" spans="1:13" ht="18.75" x14ac:dyDescent="0.3">
      <c r="A37" s="17"/>
      <c r="B37" s="19"/>
      <c r="C37" s="21"/>
      <c r="D37" s="21"/>
      <c r="E37" s="22"/>
      <c r="F37" s="42" t="str">
        <f t="shared" si="0"/>
        <v/>
      </c>
      <c r="G37" s="28"/>
      <c r="H37" s="28"/>
      <c r="I37" s="45">
        <f t="shared" si="15"/>
        <v>0</v>
      </c>
      <c r="J37" s="56">
        <f t="shared" si="1"/>
        <v>0</v>
      </c>
      <c r="K37" s="2" t="str">
        <f t="shared" si="7"/>
        <v>m</v>
      </c>
      <c r="L37" s="2">
        <f t="shared" si="8"/>
        <v>1</v>
      </c>
      <c r="M37" s="2"/>
    </row>
    <row r="38" spans="1:13" ht="18.75" x14ac:dyDescent="0.3">
      <c r="A38" s="17"/>
      <c r="B38" s="19"/>
      <c r="C38" s="21"/>
      <c r="D38" s="21"/>
      <c r="E38" s="22"/>
      <c r="F38" s="42" t="str">
        <f t="shared" si="0"/>
        <v/>
      </c>
      <c r="G38" s="28"/>
      <c r="H38" s="28"/>
      <c r="I38" s="45">
        <f t="shared" si="15"/>
        <v>0</v>
      </c>
      <c r="J38" s="56">
        <f t="shared" si="1"/>
        <v>0</v>
      </c>
      <c r="K38" s="2" t="str">
        <f t="shared" si="2"/>
        <v>m</v>
      </c>
      <c r="L38" s="2">
        <f t="shared" si="3"/>
        <v>1</v>
      </c>
      <c r="M38" s="2"/>
    </row>
    <row r="39" spans="1:13" ht="18.75" x14ac:dyDescent="0.3">
      <c r="A39" s="20"/>
      <c r="B39" s="22"/>
      <c r="C39" s="21"/>
      <c r="D39" s="21"/>
      <c r="E39" s="22"/>
      <c r="F39" s="42" t="str">
        <f t="shared" si="0"/>
        <v/>
      </c>
      <c r="G39" s="28"/>
      <c r="H39" s="28"/>
      <c r="I39" s="45">
        <f t="shared" ref="I39" si="16">SUM(H39-G39)</f>
        <v>0</v>
      </c>
      <c r="J39" s="56">
        <f t="shared" si="1"/>
        <v>0</v>
      </c>
      <c r="K39" s="2" t="str">
        <f t="shared" si="2"/>
        <v>m</v>
      </c>
      <c r="L39" s="2">
        <f t="shared" si="3"/>
        <v>1</v>
      </c>
      <c r="M39" s="2"/>
    </row>
    <row r="40" spans="1:13" ht="18.75" x14ac:dyDescent="0.3">
      <c r="A40" s="20"/>
      <c r="B40" s="22"/>
      <c r="C40" s="21"/>
      <c r="D40" s="22"/>
      <c r="E40" s="22"/>
      <c r="F40" s="42" t="str">
        <f t="shared" si="0"/>
        <v/>
      </c>
      <c r="G40" s="28"/>
      <c r="H40" s="28"/>
      <c r="I40" s="45">
        <f t="shared" ref="I40" si="17">SUM(H40-G40)</f>
        <v>0</v>
      </c>
      <c r="J40" s="56">
        <f t="shared" ref="J40:J45" si="18">IF(F40&lt;&gt;"",F40*I40,0)</f>
        <v>0</v>
      </c>
      <c r="K40" s="2" t="str">
        <f t="shared" si="2"/>
        <v>m</v>
      </c>
      <c r="L40" s="2">
        <f t="shared" si="3"/>
        <v>1</v>
      </c>
      <c r="M40" s="2"/>
    </row>
    <row r="41" spans="1:13" ht="18.75" x14ac:dyDescent="0.3">
      <c r="A41" s="17"/>
      <c r="B41" s="19"/>
      <c r="C41" s="18"/>
      <c r="D41" s="19"/>
      <c r="E41" s="19"/>
      <c r="F41" s="42" t="str">
        <f t="shared" si="0"/>
        <v/>
      </c>
      <c r="G41" s="27"/>
      <c r="H41" s="27"/>
      <c r="I41" s="45">
        <f t="shared" si="4"/>
        <v>0</v>
      </c>
      <c r="J41" s="56">
        <f t="shared" si="18"/>
        <v>0</v>
      </c>
      <c r="K41" s="2" t="str">
        <f t="shared" si="2"/>
        <v>m</v>
      </c>
      <c r="L41" s="2">
        <f t="shared" si="3"/>
        <v>1</v>
      </c>
      <c r="M41" s="2"/>
    </row>
    <row r="42" spans="1:13" ht="18.75" x14ac:dyDescent="0.3">
      <c r="A42" s="17"/>
      <c r="B42" s="19"/>
      <c r="C42" s="18"/>
      <c r="D42" s="19"/>
      <c r="E42" s="19"/>
      <c r="F42" s="42" t="str">
        <f t="shared" si="0"/>
        <v/>
      </c>
      <c r="G42" s="27"/>
      <c r="H42" s="27"/>
      <c r="I42" s="45">
        <f t="shared" si="4"/>
        <v>0</v>
      </c>
      <c r="J42" s="56">
        <f t="shared" si="18"/>
        <v>0</v>
      </c>
      <c r="K42" s="2" t="str">
        <f t="shared" si="2"/>
        <v>m</v>
      </c>
      <c r="L42" s="2">
        <f t="shared" si="3"/>
        <v>1</v>
      </c>
      <c r="M42" s="2"/>
    </row>
    <row r="43" spans="1:13" ht="18.75" x14ac:dyDescent="0.3">
      <c r="A43" s="17"/>
      <c r="B43" s="19"/>
      <c r="C43" s="18"/>
      <c r="D43" s="19"/>
      <c r="E43" s="19"/>
      <c r="F43" s="42" t="str">
        <f t="shared" si="0"/>
        <v/>
      </c>
      <c r="G43" s="27"/>
      <c r="H43" s="27"/>
      <c r="I43" s="45">
        <f t="shared" si="4"/>
        <v>0</v>
      </c>
      <c r="J43" s="56">
        <f t="shared" si="18"/>
        <v>0</v>
      </c>
      <c r="K43" s="2" t="str">
        <f t="shared" si="2"/>
        <v>m</v>
      </c>
      <c r="L43" s="2">
        <f t="shared" si="3"/>
        <v>1</v>
      </c>
      <c r="M43" s="2"/>
    </row>
    <row r="44" spans="1:13" ht="18.75" x14ac:dyDescent="0.3">
      <c r="A44" s="17"/>
      <c r="B44" s="19"/>
      <c r="C44" s="18"/>
      <c r="D44" s="19"/>
      <c r="E44" s="19"/>
      <c r="F44" s="42" t="str">
        <f t="shared" si="0"/>
        <v/>
      </c>
      <c r="G44" s="27"/>
      <c r="H44" s="27"/>
      <c r="I44" s="45">
        <f t="shared" si="4"/>
        <v>0</v>
      </c>
      <c r="J44" s="56">
        <f t="shared" si="18"/>
        <v>0</v>
      </c>
      <c r="K44" s="2" t="str">
        <f t="shared" si="2"/>
        <v>m</v>
      </c>
      <c r="L44" s="2">
        <f t="shared" si="3"/>
        <v>1</v>
      </c>
      <c r="M44" s="2"/>
    </row>
    <row r="45" spans="1:13" ht="19.5" thickBot="1" x14ac:dyDescent="0.35">
      <c r="A45" s="23"/>
      <c r="B45" s="25"/>
      <c r="C45" s="24"/>
      <c r="D45" s="25"/>
      <c r="E45" s="25"/>
      <c r="F45" s="43" t="str">
        <f t="shared" si="0"/>
        <v/>
      </c>
      <c r="G45" s="29"/>
      <c r="H45" s="29"/>
      <c r="I45" s="46">
        <f t="shared" si="4"/>
        <v>0</v>
      </c>
      <c r="J45" s="57">
        <f t="shared" si="18"/>
        <v>0</v>
      </c>
      <c r="K45" s="2" t="str">
        <f t="shared" si="2"/>
        <v>m</v>
      </c>
      <c r="L45" s="2">
        <f t="shared" si="3"/>
        <v>1</v>
      </c>
      <c r="M45" s="2"/>
    </row>
    <row r="46" spans="1:13" ht="21.75" thickBot="1" x14ac:dyDescent="0.4">
      <c r="B46" s="2"/>
      <c r="C46" s="2"/>
      <c r="D46" s="31" t="s">
        <v>15</v>
      </c>
      <c r="E46" s="31"/>
      <c r="F46" s="2"/>
      <c r="G46" s="2"/>
      <c r="H46" s="2"/>
      <c r="I46" s="54">
        <f>SUM(I18:I45)</f>
        <v>0</v>
      </c>
      <c r="J46" s="33">
        <f>SUM(J18:J45)</f>
        <v>0</v>
      </c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3.25" x14ac:dyDescent="0.35">
      <c r="A49" s="30" t="s">
        <v>73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2" ht="30.75" thickBot="1" x14ac:dyDescent="0.3">
      <c r="A51" s="39" t="s">
        <v>72</v>
      </c>
      <c r="B51" s="40" t="s">
        <v>16</v>
      </c>
      <c r="C51" s="40" t="s">
        <v>74</v>
      </c>
      <c r="D51" s="40" t="s">
        <v>75</v>
      </c>
      <c r="E51" s="2"/>
      <c r="F51" s="2"/>
    </row>
    <row r="52" spans="1:12" ht="18.75" x14ac:dyDescent="0.3">
      <c r="A52" s="14"/>
      <c r="B52" s="16"/>
      <c r="C52" s="15"/>
      <c r="D52" s="51"/>
      <c r="E52" s="2"/>
      <c r="F52" s="2"/>
    </row>
    <row r="53" spans="1:12" ht="18.75" x14ac:dyDescent="0.3">
      <c r="A53" s="17"/>
      <c r="B53" s="19"/>
      <c r="C53" s="18"/>
      <c r="D53" s="52"/>
      <c r="E53" s="2"/>
      <c r="F53" s="2"/>
    </row>
    <row r="54" spans="1:12" ht="18.75" x14ac:dyDescent="0.3">
      <c r="A54" s="17"/>
      <c r="B54" s="19"/>
      <c r="C54" s="18"/>
      <c r="D54" s="52"/>
      <c r="E54" s="2"/>
      <c r="F54" s="2"/>
    </row>
    <row r="55" spans="1:12" ht="18.75" x14ac:dyDescent="0.3">
      <c r="A55" s="20"/>
      <c r="B55" s="22"/>
      <c r="C55" s="21"/>
      <c r="D55" s="32"/>
      <c r="E55" s="55"/>
      <c r="F55" s="2"/>
    </row>
    <row r="56" spans="1:12" ht="18.75" x14ac:dyDescent="0.3">
      <c r="A56" s="17"/>
      <c r="B56" s="19"/>
      <c r="C56" s="21"/>
      <c r="D56" s="32"/>
      <c r="E56" s="2"/>
      <c r="F56" s="2"/>
    </row>
    <row r="57" spans="1:12" ht="18.75" x14ac:dyDescent="0.3">
      <c r="A57" s="17"/>
      <c r="B57" s="19"/>
      <c r="C57" s="21"/>
      <c r="D57" s="32"/>
      <c r="E57" s="2"/>
      <c r="F57" s="2"/>
    </row>
    <row r="58" spans="1:12" ht="18.75" x14ac:dyDescent="0.3">
      <c r="A58" s="17"/>
      <c r="B58" s="19"/>
      <c r="C58" s="21"/>
      <c r="D58" s="32"/>
      <c r="E58" s="2"/>
      <c r="F58" s="2"/>
    </row>
    <row r="59" spans="1:12" ht="18.75" x14ac:dyDescent="0.3">
      <c r="A59" s="17"/>
      <c r="B59" s="19"/>
      <c r="C59" s="21"/>
      <c r="D59" s="32"/>
      <c r="E59" s="2"/>
      <c r="F59" s="2"/>
    </row>
    <row r="60" spans="1:12" ht="18.75" x14ac:dyDescent="0.3">
      <c r="A60" s="17"/>
      <c r="B60" s="19"/>
      <c r="C60" s="21"/>
      <c r="D60" s="32"/>
      <c r="E60" s="2"/>
      <c r="F60" s="2"/>
    </row>
    <row r="61" spans="1:12" ht="18.75" x14ac:dyDescent="0.3">
      <c r="A61" s="17"/>
      <c r="B61" s="19"/>
      <c r="C61" s="21"/>
      <c r="D61" s="32"/>
      <c r="E61" s="2"/>
      <c r="F61" s="2"/>
    </row>
    <row r="62" spans="1:12" ht="18.75" x14ac:dyDescent="0.3">
      <c r="A62" s="17"/>
      <c r="B62" s="19"/>
      <c r="C62" s="21"/>
      <c r="D62" s="32"/>
      <c r="E62" s="2"/>
      <c r="F62" s="2"/>
    </row>
    <row r="63" spans="1:12" ht="18.75" x14ac:dyDescent="0.3">
      <c r="A63" s="20"/>
      <c r="B63" s="22"/>
      <c r="C63" s="21"/>
      <c r="D63" s="32"/>
      <c r="E63" s="2"/>
      <c r="F63" s="2"/>
    </row>
    <row r="64" spans="1:12" ht="18.75" x14ac:dyDescent="0.3">
      <c r="A64" s="17"/>
      <c r="B64" s="19"/>
      <c r="C64" s="18"/>
      <c r="D64" s="52"/>
      <c r="E64" s="2"/>
      <c r="F64" s="2"/>
    </row>
    <row r="65" spans="1:12" ht="18.75" x14ac:dyDescent="0.3">
      <c r="A65" s="20"/>
      <c r="B65" s="22"/>
      <c r="C65" s="21"/>
      <c r="D65" s="32"/>
      <c r="E65" s="2"/>
      <c r="F65" s="2"/>
    </row>
    <row r="66" spans="1:12" ht="18.75" x14ac:dyDescent="0.3">
      <c r="A66" s="17"/>
      <c r="B66" s="19"/>
      <c r="C66" s="18"/>
      <c r="D66" s="52"/>
      <c r="E66" s="2"/>
      <c r="F66" s="2"/>
    </row>
    <row r="67" spans="1:12" ht="18.75" x14ac:dyDescent="0.3">
      <c r="A67" s="20"/>
      <c r="B67" s="22"/>
      <c r="C67" s="21"/>
      <c r="D67" s="32"/>
      <c r="E67" s="2"/>
      <c r="F67" s="2"/>
    </row>
    <row r="68" spans="1:12" ht="18.75" x14ac:dyDescent="0.3">
      <c r="A68" s="17"/>
      <c r="B68" s="19"/>
      <c r="C68" s="18"/>
      <c r="D68" s="52"/>
      <c r="E68" s="2"/>
      <c r="F68" s="2"/>
    </row>
    <row r="69" spans="1:12" ht="18.75" x14ac:dyDescent="0.3">
      <c r="A69" s="17"/>
      <c r="B69" s="19"/>
      <c r="C69" s="18"/>
      <c r="D69" s="52"/>
      <c r="E69" s="2"/>
      <c r="F69" s="2"/>
    </row>
    <row r="70" spans="1:12" ht="18.75" x14ac:dyDescent="0.3">
      <c r="A70" s="17"/>
      <c r="B70" s="19"/>
      <c r="C70" s="18"/>
      <c r="D70" s="52"/>
      <c r="E70" s="2"/>
      <c r="F70" s="2"/>
    </row>
    <row r="71" spans="1:12" ht="18.75" x14ac:dyDescent="0.3">
      <c r="A71" s="17"/>
      <c r="B71" s="19"/>
      <c r="C71" s="18"/>
      <c r="D71" s="52"/>
      <c r="E71" s="2"/>
      <c r="F71" s="2"/>
    </row>
    <row r="72" spans="1:12" ht="19.5" thickBot="1" x14ac:dyDescent="0.35">
      <c r="A72" s="23"/>
      <c r="B72" s="25"/>
      <c r="C72" s="24"/>
      <c r="D72" s="53"/>
      <c r="E72" s="2"/>
      <c r="F72" s="2"/>
    </row>
    <row r="73" spans="1:12" ht="21.75" thickBot="1" x14ac:dyDescent="0.4">
      <c r="C73" s="31" t="s">
        <v>15</v>
      </c>
      <c r="D73" s="33">
        <f>SUM(D52:D72)</f>
        <v>0</v>
      </c>
      <c r="E73" s="2" t="s">
        <v>76</v>
      </c>
      <c r="F73" s="2"/>
      <c r="G73" s="2"/>
      <c r="H73" s="2"/>
      <c r="J73" s="2"/>
      <c r="K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</row>
    <row r="76" spans="1:12" x14ac:dyDescent="0.25">
      <c r="A76" s="2"/>
    </row>
    <row r="77" spans="1:12" x14ac:dyDescent="0.25">
      <c r="A77" s="2"/>
    </row>
    <row r="78" spans="1:12" x14ac:dyDescent="0.25">
      <c r="A78" s="2"/>
    </row>
    <row r="79" spans="1:12" x14ac:dyDescent="0.25">
      <c r="A79" s="2"/>
    </row>
    <row r="80" spans="1:12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</sheetData>
  <dataValidations count="1">
    <dataValidation type="list" allowBlank="1" showInputMessage="1" showErrorMessage="1" sqref="B8" xr:uid="{00000000-0002-0000-0000-000000000000}">
      <formula1>Versicherungen</formula1>
    </dataValidation>
  </dataValidations>
  <pageMargins left="0.70866141732283472" right="0.70866141732283472" top="0.78740157480314965" bottom="0.78740157480314965" header="0.31496062992125984" footer="0.31496062992125984"/>
  <pageSetup paperSize="9" scale="7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2C68-AAFD-4861-BA9F-6C5CE8B6ABFD}">
  <sheetPr codeName="Tabelle3"/>
  <dimension ref="A3:B32"/>
  <sheetViews>
    <sheetView workbookViewId="0">
      <selection activeCell="E15" sqref="E15"/>
    </sheetView>
  </sheetViews>
  <sheetFormatPr baseColWidth="10" defaultRowHeight="15" x14ac:dyDescent="0.25"/>
  <cols>
    <col min="1" max="1" width="3.7109375" style="58" customWidth="1"/>
    <col min="2" max="2" width="71.5703125" style="58" customWidth="1"/>
  </cols>
  <sheetData>
    <row r="3" spans="1:2" x14ac:dyDescent="0.25">
      <c r="A3" s="58" t="s">
        <v>80</v>
      </c>
      <c r="B3" s="58" t="str">
        <f>IF(Dateneingabe!C18="","","die "&amp;IF(Dateneingabe!I18&gt;0,"Erhöhung","Absenkung")&amp;" des Beitrags im Tarif "&amp;Dateneingabe!B18&amp;" zum "&amp;TEXT(Dateneingabe!C18,"TT.MM.JJJJ")&amp;" in Höhe von "&amp;TEXT(Dateneingabe!I18,"#.##0,00 €")&amp;IF(Dateneingabe!C19&lt;&gt;"",",","."))</f>
        <v/>
      </c>
    </row>
    <row r="4" spans="1:2" x14ac:dyDescent="0.25">
      <c r="A4" s="58" t="s">
        <v>81</v>
      </c>
      <c r="B4" s="58" t="str">
        <f>IF(Dateneingabe!C19="","","die "&amp;IF(Dateneingabe!I19&gt;0,"Erhöhung","Absenkung")&amp;" des Beitrags im Tarif "&amp;Dateneingabe!B19&amp;" zum "&amp;TEXT(Dateneingabe!C19,"TT.MM.JJJJ")&amp;" in Höhe von "&amp;TEXT(Dateneingabe!I19,"#.##0,00 €")&amp;IF(Dateneingabe!C20&lt;&gt;"",",","."))</f>
        <v/>
      </c>
    </row>
    <row r="5" spans="1:2" x14ac:dyDescent="0.25">
      <c r="A5" s="58" t="s">
        <v>82</v>
      </c>
      <c r="B5" s="58" t="str">
        <f>IF(Dateneingabe!C20="","","die "&amp;IF(Dateneingabe!I20&gt;0,"Erhöhung","Absenkung")&amp;" des Beitrags im Tarif "&amp;Dateneingabe!B20&amp;" zum "&amp;TEXT(Dateneingabe!C20,"TT.MM.JJJJ")&amp;" in Höhe von "&amp;TEXT(Dateneingabe!I20,"#.##0,00 €")&amp;IF(Dateneingabe!C21&lt;&gt;"",",","."))</f>
        <v/>
      </c>
    </row>
    <row r="6" spans="1:2" x14ac:dyDescent="0.25">
      <c r="A6" s="58" t="s">
        <v>83</v>
      </c>
      <c r="B6" s="58" t="str">
        <f>IF(Dateneingabe!C21="","","die "&amp;IF(Dateneingabe!I21&gt;0,"Erhöhung","Absenkung")&amp;" des Beitrags im Tarif "&amp;Dateneingabe!B21&amp;" zum "&amp;TEXT(Dateneingabe!C21,"TT.MM.JJJJ")&amp;" in Höhe von "&amp;TEXT(Dateneingabe!I21,"#.##0,00 €")&amp;IF(Dateneingabe!C22&lt;&gt;"",",","."))</f>
        <v/>
      </c>
    </row>
    <row r="7" spans="1:2" x14ac:dyDescent="0.25">
      <c r="A7" s="58" t="s">
        <v>84</v>
      </c>
      <c r="B7" s="58" t="str">
        <f>IF(Dateneingabe!C22="","","die "&amp;IF(Dateneingabe!I22&gt;0,"Erhöhung","Absenkung")&amp;" des Beitrags im Tarif "&amp;Dateneingabe!B22&amp;" zum "&amp;TEXT(Dateneingabe!C22,"TT.MM.JJJJ")&amp;" in Höhe von "&amp;TEXT(Dateneingabe!I22,"#.##0,00 €")&amp;IF(Dateneingabe!C23&lt;&gt;"",",","."))</f>
        <v/>
      </c>
    </row>
    <row r="8" spans="1:2" x14ac:dyDescent="0.25">
      <c r="A8" s="58" t="s">
        <v>85</v>
      </c>
      <c r="B8" s="58" t="str">
        <f>IF(Dateneingabe!C23="","","die "&amp;IF(Dateneingabe!I23&gt;0,"Erhöhung","Absenkung")&amp;" des Beitrags im Tarif "&amp;Dateneingabe!B23&amp;" zum "&amp;TEXT(Dateneingabe!C23,"TT.MM.JJJJ")&amp;" in Höhe von "&amp;TEXT(Dateneingabe!I23,"#.##0,00 €")&amp;IF(Dateneingabe!C24&lt;&gt;"",",","."))</f>
        <v/>
      </c>
    </row>
    <row r="9" spans="1:2" x14ac:dyDescent="0.25">
      <c r="A9" s="58" t="s">
        <v>86</v>
      </c>
      <c r="B9" s="58" t="str">
        <f>IF(Dateneingabe!C24="","","die "&amp;IF(Dateneingabe!I24&gt;0,"Erhöhung","Absenkung")&amp;" des Beitrags im Tarif "&amp;Dateneingabe!B24&amp;" zum "&amp;TEXT(Dateneingabe!C24,"TT.MM.JJJJ")&amp;" in Höhe von "&amp;TEXT(Dateneingabe!I24,"#.##0,00 €")&amp;IF(Dateneingabe!C25&lt;&gt;"",",","."))</f>
        <v/>
      </c>
    </row>
    <row r="10" spans="1:2" x14ac:dyDescent="0.25">
      <c r="A10" s="58" t="s">
        <v>87</v>
      </c>
      <c r="B10" s="58" t="str">
        <f>IF(Dateneingabe!C25="","","die "&amp;IF(Dateneingabe!I25&gt;0,"Erhöhung","Absenkung")&amp;" des Beitrags im Tarif "&amp;Dateneingabe!B25&amp;" zum "&amp;TEXT(Dateneingabe!C25,"TT.MM.JJJJ")&amp;" in Höhe von "&amp;TEXT(Dateneingabe!I25,"#.##0,00 €")&amp;IF(Dateneingabe!C26&lt;&gt;"",",","."))</f>
        <v/>
      </c>
    </row>
    <row r="11" spans="1:2" x14ac:dyDescent="0.25">
      <c r="A11" s="58" t="s">
        <v>88</v>
      </c>
      <c r="B11" s="58" t="str">
        <f>IF(Dateneingabe!C26="","","die "&amp;IF(Dateneingabe!I26&gt;0,"Erhöhung","Absenkung")&amp;" des Beitrags im Tarif "&amp;Dateneingabe!B26&amp;" zum "&amp;TEXT(Dateneingabe!C26,"TT.MM.JJJJ")&amp;" in Höhe von "&amp;TEXT(Dateneingabe!I26,"#.##0,00 €")&amp;IF(Dateneingabe!C27&lt;&gt;"",",","."))</f>
        <v/>
      </c>
    </row>
    <row r="12" spans="1:2" x14ac:dyDescent="0.25">
      <c r="A12" s="58" t="s">
        <v>89</v>
      </c>
      <c r="B12" s="58" t="str">
        <f>IF(Dateneingabe!C27="","","die "&amp;IF(Dateneingabe!I27&gt;0,"Erhöhung","Absenkung")&amp;" des Beitrags im Tarif "&amp;Dateneingabe!B27&amp;" zum "&amp;TEXT(Dateneingabe!C27,"TT.MM.JJJJ")&amp;" in Höhe von "&amp;TEXT(Dateneingabe!I27,"#.##0,00 €")&amp;IF(Dateneingabe!C28&lt;&gt;"",",","."))</f>
        <v/>
      </c>
    </row>
    <row r="13" spans="1:2" x14ac:dyDescent="0.25">
      <c r="A13" s="58" t="s">
        <v>86</v>
      </c>
      <c r="B13" s="58" t="str">
        <f>IF(Dateneingabe!C28="","","die "&amp;IF(Dateneingabe!I28&gt;0,"Erhöhung","Absenkung")&amp;" des Beitrags im Tarif "&amp;Dateneingabe!B28&amp;" zum "&amp;TEXT(Dateneingabe!C28,"TT.MM.JJJJ")&amp;" in Höhe von "&amp;TEXT(Dateneingabe!I28,"#.##0,00 €")&amp;IF(Dateneingabe!C29&lt;&gt;"",",","."))</f>
        <v/>
      </c>
    </row>
    <row r="14" spans="1:2" x14ac:dyDescent="0.25">
      <c r="A14" s="58" t="s">
        <v>87</v>
      </c>
      <c r="B14" s="58" t="str">
        <f>IF(Dateneingabe!C29="","","die "&amp;IF(Dateneingabe!I29&gt;0,"Erhöhung","Absenkung")&amp;" des Beitrags im Tarif "&amp;Dateneingabe!B29&amp;" zum "&amp;TEXT(Dateneingabe!C29,"TT.MM.JJJJ")&amp;" in Höhe von "&amp;TEXT(Dateneingabe!I29,"#.##0,00 €")&amp;IF(Dateneingabe!C30&lt;&gt;"",",","."))</f>
        <v/>
      </c>
    </row>
    <row r="15" spans="1:2" x14ac:dyDescent="0.25">
      <c r="A15" s="58" t="s">
        <v>88</v>
      </c>
      <c r="B15" s="58" t="str">
        <f>IF(Dateneingabe!C30="","","die "&amp;IF(Dateneingabe!I30&gt;0,"Erhöhung","Absenkung")&amp;" des Beitrags im Tarif "&amp;Dateneingabe!B30&amp;" zum "&amp;TEXT(Dateneingabe!C30,"TT.MM.JJJJ")&amp;" in Höhe von "&amp;TEXT(Dateneingabe!I30,"#.##0,00 €")&amp;IF(Dateneingabe!C31&lt;&gt;"",",","."))</f>
        <v/>
      </c>
    </row>
    <row r="16" spans="1:2" x14ac:dyDescent="0.25">
      <c r="A16" s="58" t="s">
        <v>89</v>
      </c>
      <c r="B16" s="58" t="str">
        <f>IF(Dateneingabe!C31="","","die "&amp;IF(Dateneingabe!I31&gt;0,"Erhöhung","Absenkung")&amp;" des Beitrags im Tarif "&amp;Dateneingabe!B31&amp;" zum "&amp;TEXT(Dateneingabe!C31,"TT.MM.JJJJ")&amp;" in Höhe von "&amp;TEXT(Dateneingabe!I31,"#.##0,00 €")&amp;IF(Dateneingabe!C32&lt;&gt;"",",","."))</f>
        <v/>
      </c>
    </row>
    <row r="17" spans="1:2" x14ac:dyDescent="0.25">
      <c r="A17" s="58" t="s">
        <v>90</v>
      </c>
      <c r="B17" s="58" t="str">
        <f>IF(Dateneingabe!C32="","","die "&amp;IF(Dateneingabe!I32&gt;0,"Erhöhung","Absenkung")&amp;" des Beitrags im Tarif "&amp;Dateneingabe!B32&amp;" zum "&amp;TEXT(Dateneingabe!C32,"TT.MM.JJJJ")&amp;" in Höhe von "&amp;TEXT(Dateneingabe!I32,"#.##0,00 €")&amp;IF(Dateneingabe!C33&lt;&gt;"",",","."))</f>
        <v/>
      </c>
    </row>
    <row r="18" spans="1:2" x14ac:dyDescent="0.25">
      <c r="A18" s="58" t="s">
        <v>91</v>
      </c>
      <c r="B18" s="58" t="str">
        <f>IF(Dateneingabe!C33="","","die "&amp;IF(Dateneingabe!I33&gt;0,"Erhöhung","Absenkung")&amp;" des Beitrags im Tarif "&amp;Dateneingabe!B33&amp;" zum "&amp;TEXT(Dateneingabe!C33,"TT.MM.JJJJ")&amp;" in Höhe von "&amp;TEXT(Dateneingabe!I33,"#.##0,00 €")&amp;IF(Dateneingabe!C34&lt;&gt;"",",","."))</f>
        <v/>
      </c>
    </row>
    <row r="19" spans="1:2" x14ac:dyDescent="0.25">
      <c r="A19" s="58" t="s">
        <v>92</v>
      </c>
      <c r="B19" s="58" t="str">
        <f>IF(Dateneingabe!C34="","","die "&amp;IF(Dateneingabe!I34&gt;0,"Erhöhung","Absenkung")&amp;" des Beitrags im Tarif "&amp;Dateneingabe!B34&amp;" zum "&amp;TEXT(Dateneingabe!C34,"TT.MM.JJJJ")&amp;" in Höhe von "&amp;TEXT(Dateneingabe!I34,"#.##0,00 €")&amp;IF(Dateneingabe!C35&lt;&gt;"",",","."))</f>
        <v/>
      </c>
    </row>
    <row r="20" spans="1:2" x14ac:dyDescent="0.25">
      <c r="A20" s="58" t="s">
        <v>93</v>
      </c>
      <c r="B20" s="58" t="str">
        <f>IF(Dateneingabe!C35="","","die "&amp;IF(Dateneingabe!I35&gt;0,"Erhöhung","Absenkung")&amp;" des Beitrags im Tarif "&amp;Dateneingabe!B35&amp;" zum "&amp;TEXT(Dateneingabe!C35,"TT.MM.JJJJ")&amp;" in Höhe von "&amp;TEXT(Dateneingabe!I35,"#.##0,00 €")&amp;IF(Dateneingabe!C36&lt;&gt;"",",","."))</f>
        <v/>
      </c>
    </row>
    <row r="21" spans="1:2" x14ac:dyDescent="0.25">
      <c r="A21" s="58" t="s">
        <v>94</v>
      </c>
      <c r="B21" s="58" t="str">
        <f>IF(Dateneingabe!C36="","","die "&amp;IF(Dateneingabe!I36&gt;0,"Erhöhung","Absenkung")&amp;" des Beitrags im Tarif "&amp;Dateneingabe!B36&amp;" zum "&amp;TEXT(Dateneingabe!C36,"TT.MM.JJJJ")&amp;" in Höhe von "&amp;TEXT(Dateneingabe!I36,"#.##0,00 €")&amp;IF(Dateneingabe!C37&lt;&gt;"",",","."))</f>
        <v/>
      </c>
    </row>
    <row r="22" spans="1:2" x14ac:dyDescent="0.25">
      <c r="A22" s="58" t="s">
        <v>95</v>
      </c>
      <c r="B22" s="58" t="str">
        <f>IF(Dateneingabe!C37="","","die "&amp;IF(Dateneingabe!I37&gt;0,"Erhöhung","Absenkung")&amp;" des Beitrags im Tarif "&amp;Dateneingabe!B37&amp;" zum "&amp;TEXT(Dateneingabe!C37,"TT.MM.JJJJ")&amp;" in Höhe von "&amp;TEXT(Dateneingabe!I37,"#.##0,00 €")&amp;IF(Dateneingabe!C38&lt;&gt;"",",","."))</f>
        <v/>
      </c>
    </row>
    <row r="23" spans="1:2" x14ac:dyDescent="0.25">
      <c r="A23" s="58" t="s">
        <v>96</v>
      </c>
      <c r="B23" s="58" t="str">
        <f>IF(Dateneingabe!C38="","","die "&amp;IF(Dateneingabe!I38&gt;0,"Erhöhung","Absenkung")&amp;" des Beitrags im Tarif "&amp;Dateneingabe!B38&amp;" zum "&amp;TEXT(Dateneingabe!C38,"TT.MM.JJJJ")&amp;" in Höhe von "&amp;TEXT(Dateneingabe!I38,"#.##0,00 €")&amp;IF(Dateneingabe!C39&lt;&gt;"",",","."))</f>
        <v/>
      </c>
    </row>
    <row r="24" spans="1:2" x14ac:dyDescent="0.25">
      <c r="A24" s="58" t="s">
        <v>97</v>
      </c>
      <c r="B24" s="58" t="str">
        <f>IF(Dateneingabe!C39="","","die "&amp;IF(Dateneingabe!I39&gt;0,"Erhöhung","Absenkung")&amp;" des Beitrags im Tarif "&amp;Dateneingabe!B39&amp;" zum "&amp;TEXT(Dateneingabe!C39,"TT.MM.JJJJ")&amp;" in Höhe von "&amp;TEXT(Dateneingabe!I39,"#.##0,00 €")&amp;IF(Dateneingabe!C40&lt;&gt;"",",","."))</f>
        <v/>
      </c>
    </row>
    <row r="25" spans="1:2" x14ac:dyDescent="0.25">
      <c r="A25" s="58" t="s">
        <v>98</v>
      </c>
      <c r="B25" s="58" t="str">
        <f>IF(Dateneingabe!C40="","","die "&amp;IF(Dateneingabe!I40&gt;0,"Erhöhung","Absenkung")&amp;" des Beitrags im Tarif "&amp;Dateneingabe!B40&amp;" zum "&amp;TEXT(Dateneingabe!C40,"TT.MM.JJJJ")&amp;" in Höhe von "&amp;TEXT(Dateneingabe!I40,"#.##0,00 €")&amp;IF(Dateneingabe!C41&lt;&gt;"",",","."))</f>
        <v/>
      </c>
    </row>
    <row r="26" spans="1:2" x14ac:dyDescent="0.25">
      <c r="A26" s="58" t="s">
        <v>99</v>
      </c>
      <c r="B26" s="58" t="str">
        <f>IF(Dateneingabe!C41="","","die "&amp;IF(Dateneingabe!I41&gt;0,"Erhöhung","Absenkung")&amp;" des Beitrags im Tarif "&amp;Dateneingabe!B41&amp;" zum "&amp;TEXT(Dateneingabe!C41,"TT.MM.JJJJ")&amp;" in Höhe von "&amp;TEXT(Dateneingabe!I41,"#.##0,00 €")&amp;IF(Dateneingabe!C42&lt;&gt;"",",","."))</f>
        <v/>
      </c>
    </row>
    <row r="27" spans="1:2" x14ac:dyDescent="0.25">
      <c r="A27" s="58" t="s">
        <v>100</v>
      </c>
      <c r="B27" s="58" t="str">
        <f>IF(Dateneingabe!C42="","","die "&amp;IF(Dateneingabe!I42&gt;0,"Erhöhung","Absenkung")&amp;" des Beitrags im Tarif "&amp;Dateneingabe!B42&amp;" zum "&amp;TEXT(Dateneingabe!C42,"TT.MM.JJJJ")&amp;" in Höhe von "&amp;TEXT(Dateneingabe!I42,"#.##0,00 €")&amp;IF(Dateneingabe!C43&lt;&gt;"",",","."))</f>
        <v/>
      </c>
    </row>
    <row r="28" spans="1:2" x14ac:dyDescent="0.25">
      <c r="A28" s="58" t="s">
        <v>101</v>
      </c>
      <c r="B28" s="58" t="str">
        <f>IF(Dateneingabe!C43="","","die "&amp;IF(Dateneingabe!I43&gt;0,"Erhöhung","Absenkung")&amp;" des Beitrags im Tarif "&amp;Dateneingabe!B43&amp;" zum "&amp;TEXT(Dateneingabe!C43,"TT.MM.JJJJ")&amp;" in Höhe von "&amp;TEXT(Dateneingabe!I43,"#.##0,00 €")&amp;IF(Dateneingabe!C44&lt;&gt;"",",","."))</f>
        <v/>
      </c>
    </row>
    <row r="29" spans="1:2" x14ac:dyDescent="0.25">
      <c r="A29" s="58" t="s">
        <v>102</v>
      </c>
      <c r="B29" s="58" t="str">
        <f>IF(Dateneingabe!C44="","","die "&amp;IF(Dateneingabe!I44&gt;0,"Erhöhung","Absenkung")&amp;" des Beitrags im Tarif "&amp;Dateneingabe!B44&amp;" zum "&amp;TEXT(Dateneingabe!C44,"TT.MM.JJJJ")&amp;" in Höhe von "&amp;TEXT(Dateneingabe!I44,"#.##0,00 €")&amp;IF(Dateneingabe!C45&lt;&gt;"",",","."))</f>
        <v/>
      </c>
    </row>
    <row r="30" spans="1:2" x14ac:dyDescent="0.25">
      <c r="A30" s="58" t="s">
        <v>103</v>
      </c>
      <c r="B30" s="58" t="str">
        <f>IF(Dateneingabe!C45="","","die "&amp;IF(Dateneingabe!I45&gt;0,"Erhöhung","Absenkung")&amp;" des Beitrags im Tarif "&amp;Dateneingabe!B45&amp;" zum "&amp;TEXT(Dateneingabe!C45,"TT.MM.JJJJ")&amp;" in Höhe von "&amp;TEXT(Dateneingabe!I45,"#.##0,00 €")&amp;IF(Dateneingabe!C46&lt;&gt;"",",","."))</f>
        <v/>
      </c>
    </row>
    <row r="31" spans="1:2" x14ac:dyDescent="0.25">
      <c r="A31" s="58" t="s">
        <v>104</v>
      </c>
      <c r="B31" s="58" t="str">
        <f>IF(Dateneingabe!C46="","","die "&amp;IF(Dateneingabe!I46&gt;0,"Erhöhung","Absenkung")&amp;" des Beitrags im Tarif "&amp;Dateneingabe!B46&amp;" zum "&amp;TEXT(Dateneingabe!C46,"TT.MM.JJJJ")&amp;" in Höhe von "&amp;TEXT(Dateneingabe!I46,"#.##0,00 €")&amp;IF(Dateneingabe!C47&lt;&gt;"",",","."))</f>
        <v/>
      </c>
    </row>
    <row r="32" spans="1:2" x14ac:dyDescent="0.25">
      <c r="A32" s="58" t="s">
        <v>105</v>
      </c>
      <c r="B32" s="58" t="str">
        <f>IF(Dateneingabe!C47="","","die "&amp;IF(Dateneingabe!I47&gt;0,"Erhöhung","Absenkung")&amp;" des Beitrags im Tarif "&amp;Dateneingabe!B47&amp;" zum "&amp;TEXT(Dateneingabe!C47,"TT.MM.JJJJ")&amp;" in Höhe von "&amp;TEXT(Dateneingabe!I47,"#.##0,00 €")&amp;IF(Dateneingabe!C48&lt;&gt;"",",","."))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100"/>
  <sheetViews>
    <sheetView topLeftCell="A91" workbookViewId="0">
      <selection sqref="A1:A100"/>
    </sheetView>
  </sheetViews>
  <sheetFormatPr baseColWidth="10" defaultRowHeight="15" x14ac:dyDescent="0.25"/>
  <sheetData>
    <row r="1" spans="1:1" x14ac:dyDescent="0.25">
      <c r="A1" s="34" t="s">
        <v>17</v>
      </c>
    </row>
    <row r="2" spans="1:1" x14ac:dyDescent="0.25">
      <c r="A2" s="35" t="s">
        <v>18</v>
      </c>
    </row>
    <row r="3" spans="1:1" x14ac:dyDescent="0.25">
      <c r="A3" s="35" t="s">
        <v>19</v>
      </c>
    </row>
    <row r="4" spans="1:1" x14ac:dyDescent="0.25">
      <c r="A4" s="35" t="s">
        <v>20</v>
      </c>
    </row>
    <row r="5" spans="1:1" x14ac:dyDescent="0.25">
      <c r="A5" s="35" t="s">
        <v>21</v>
      </c>
    </row>
    <row r="6" spans="1:1" x14ac:dyDescent="0.25">
      <c r="A6" s="35" t="s">
        <v>22</v>
      </c>
    </row>
    <row r="7" spans="1:1" x14ac:dyDescent="0.25">
      <c r="A7" s="35" t="s">
        <v>23</v>
      </c>
    </row>
    <row r="8" spans="1:1" x14ac:dyDescent="0.25">
      <c r="A8" s="35" t="s">
        <v>24</v>
      </c>
    </row>
    <row r="9" spans="1:1" x14ac:dyDescent="0.25">
      <c r="A9" s="35" t="s">
        <v>25</v>
      </c>
    </row>
    <row r="10" spans="1:1" x14ac:dyDescent="0.25">
      <c r="A10" s="35" t="s">
        <v>26</v>
      </c>
    </row>
    <row r="11" spans="1:1" x14ac:dyDescent="0.25">
      <c r="A11" s="35" t="s">
        <v>27</v>
      </c>
    </row>
    <row r="12" spans="1:1" x14ac:dyDescent="0.25">
      <c r="A12" s="35" t="s">
        <v>28</v>
      </c>
    </row>
    <row r="13" spans="1:1" x14ac:dyDescent="0.25">
      <c r="A13" s="35" t="s">
        <v>29</v>
      </c>
    </row>
    <row r="14" spans="1:1" x14ac:dyDescent="0.25">
      <c r="A14" s="35" t="s">
        <v>30</v>
      </c>
    </row>
    <row r="15" spans="1:1" x14ac:dyDescent="0.25">
      <c r="A15" s="35" t="s">
        <v>31</v>
      </c>
    </row>
    <row r="16" spans="1:1" x14ac:dyDescent="0.25">
      <c r="A16" s="35" t="s">
        <v>32</v>
      </c>
    </row>
    <row r="17" spans="1:1" x14ac:dyDescent="0.25">
      <c r="A17" s="35" t="s">
        <v>33</v>
      </c>
    </row>
    <row r="18" spans="1:1" x14ac:dyDescent="0.25">
      <c r="A18" s="35" t="s">
        <v>34</v>
      </c>
    </row>
    <row r="19" spans="1:1" x14ac:dyDescent="0.25">
      <c r="A19" s="35" t="s">
        <v>35</v>
      </c>
    </row>
    <row r="20" spans="1:1" x14ac:dyDescent="0.25">
      <c r="A20" s="35" t="s">
        <v>36</v>
      </c>
    </row>
    <row r="21" spans="1:1" x14ac:dyDescent="0.25">
      <c r="A21" s="35" t="s">
        <v>37</v>
      </c>
    </row>
    <row r="22" spans="1:1" x14ac:dyDescent="0.25">
      <c r="A22" s="35" t="s">
        <v>38</v>
      </c>
    </row>
    <row r="23" spans="1:1" x14ac:dyDescent="0.25">
      <c r="A23" s="35" t="s">
        <v>39</v>
      </c>
    </row>
    <row r="24" spans="1:1" x14ac:dyDescent="0.25">
      <c r="A24" s="35" t="s">
        <v>40</v>
      </c>
    </row>
    <row r="25" spans="1:1" x14ac:dyDescent="0.25">
      <c r="A25" s="35" t="s">
        <v>41</v>
      </c>
    </row>
    <row r="26" spans="1:1" x14ac:dyDescent="0.25">
      <c r="A26" s="35" t="s">
        <v>42</v>
      </c>
    </row>
    <row r="27" spans="1:1" x14ac:dyDescent="0.25">
      <c r="A27" s="35" t="s">
        <v>43</v>
      </c>
    </row>
    <row r="28" spans="1:1" x14ac:dyDescent="0.25">
      <c r="A28" s="35" t="s">
        <v>44</v>
      </c>
    </row>
    <row r="29" spans="1:1" x14ac:dyDescent="0.25">
      <c r="A29" s="35" t="s">
        <v>45</v>
      </c>
    </row>
    <row r="30" spans="1:1" x14ac:dyDescent="0.25">
      <c r="A30" s="35" t="s">
        <v>46</v>
      </c>
    </row>
    <row r="31" spans="1:1" x14ac:dyDescent="0.25">
      <c r="A31" s="35" t="s">
        <v>47</v>
      </c>
    </row>
    <row r="32" spans="1:1" x14ac:dyDescent="0.25">
      <c r="A32" s="35" t="s">
        <v>48</v>
      </c>
    </row>
    <row r="33" spans="1:1" x14ac:dyDescent="0.25">
      <c r="A33" s="35" t="s">
        <v>49</v>
      </c>
    </row>
    <row r="34" spans="1:1" x14ac:dyDescent="0.25">
      <c r="A34" s="35" t="s">
        <v>50</v>
      </c>
    </row>
    <row r="35" spans="1:1" x14ac:dyDescent="0.25">
      <c r="A35" s="35" t="s">
        <v>51</v>
      </c>
    </row>
    <row r="36" spans="1:1" x14ac:dyDescent="0.25">
      <c r="A36" s="35" t="s">
        <v>52</v>
      </c>
    </row>
    <row r="37" spans="1:1" x14ac:dyDescent="0.25">
      <c r="A37" s="35" t="s">
        <v>53</v>
      </c>
    </row>
    <row r="38" spans="1:1" x14ac:dyDescent="0.25">
      <c r="A38" s="35" t="s">
        <v>54</v>
      </c>
    </row>
    <row r="39" spans="1:1" x14ac:dyDescent="0.25">
      <c r="A39" s="35" t="s">
        <v>55</v>
      </c>
    </row>
    <row r="40" spans="1:1" x14ac:dyDescent="0.25">
      <c r="A40" s="35" t="s">
        <v>56</v>
      </c>
    </row>
    <row r="41" spans="1:1" x14ac:dyDescent="0.25">
      <c r="A41" s="35" t="s">
        <v>57</v>
      </c>
    </row>
    <row r="42" spans="1:1" x14ac:dyDescent="0.25">
      <c r="A42" s="35" t="s">
        <v>58</v>
      </c>
    </row>
    <row r="43" spans="1:1" x14ac:dyDescent="0.25">
      <c r="A43" s="35" t="s">
        <v>59</v>
      </c>
    </row>
    <row r="44" spans="1:1" x14ac:dyDescent="0.25">
      <c r="A44" s="35" t="s">
        <v>60</v>
      </c>
    </row>
    <row r="45" spans="1:1" x14ac:dyDescent="0.25">
      <c r="A45" s="35" t="s">
        <v>61</v>
      </c>
    </row>
    <row r="46" spans="1:1" x14ac:dyDescent="0.25">
      <c r="A46" s="35" t="s">
        <v>62</v>
      </c>
    </row>
    <row r="47" spans="1:1" x14ac:dyDescent="0.25">
      <c r="A47" s="35" t="s">
        <v>63</v>
      </c>
    </row>
    <row r="48" spans="1:1" x14ac:dyDescent="0.25">
      <c r="A48" s="35" t="s">
        <v>64</v>
      </c>
    </row>
    <row r="49" spans="1:1" x14ac:dyDescent="0.25">
      <c r="A49" s="35" t="s">
        <v>65</v>
      </c>
    </row>
    <row r="50" spans="1:1" x14ac:dyDescent="0.25">
      <c r="A50" s="35" t="s">
        <v>66</v>
      </c>
    </row>
    <row r="51" spans="1:1" x14ac:dyDescent="0.25">
      <c r="A51" s="35"/>
    </row>
    <row r="52" spans="1:1" x14ac:dyDescent="0.25">
      <c r="A52" s="35"/>
    </row>
    <row r="53" spans="1:1" x14ac:dyDescent="0.25">
      <c r="A53" s="35"/>
    </row>
    <row r="54" spans="1:1" x14ac:dyDescent="0.25">
      <c r="A54" s="35"/>
    </row>
    <row r="55" spans="1:1" x14ac:dyDescent="0.25">
      <c r="A55" s="35"/>
    </row>
    <row r="56" spans="1:1" x14ac:dyDescent="0.25">
      <c r="A56" s="35"/>
    </row>
    <row r="57" spans="1:1" x14ac:dyDescent="0.25">
      <c r="A57" s="35"/>
    </row>
    <row r="58" spans="1:1" x14ac:dyDescent="0.25">
      <c r="A58" s="35"/>
    </row>
    <row r="59" spans="1:1" x14ac:dyDescent="0.25">
      <c r="A59" s="35"/>
    </row>
    <row r="60" spans="1:1" x14ac:dyDescent="0.25">
      <c r="A60" s="35"/>
    </row>
    <row r="61" spans="1:1" x14ac:dyDescent="0.25">
      <c r="A61" s="35"/>
    </row>
    <row r="62" spans="1:1" x14ac:dyDescent="0.25">
      <c r="A62" s="35"/>
    </row>
    <row r="63" spans="1:1" x14ac:dyDescent="0.25">
      <c r="A63" s="35"/>
    </row>
    <row r="64" spans="1:1" x14ac:dyDescent="0.25">
      <c r="A64" s="35"/>
    </row>
    <row r="65" spans="1:1" x14ac:dyDescent="0.25">
      <c r="A65" s="35"/>
    </row>
    <row r="66" spans="1:1" x14ac:dyDescent="0.25">
      <c r="A66" s="35"/>
    </row>
    <row r="67" spans="1:1" x14ac:dyDescent="0.25">
      <c r="A67" s="35"/>
    </row>
    <row r="68" spans="1:1" x14ac:dyDescent="0.25">
      <c r="A68" s="35"/>
    </row>
    <row r="69" spans="1:1" x14ac:dyDescent="0.25">
      <c r="A69" s="35"/>
    </row>
    <row r="70" spans="1:1" x14ac:dyDescent="0.25">
      <c r="A70" s="35"/>
    </row>
    <row r="71" spans="1:1" x14ac:dyDescent="0.25">
      <c r="A71" s="35"/>
    </row>
    <row r="72" spans="1:1" x14ac:dyDescent="0.25">
      <c r="A72" s="35"/>
    </row>
    <row r="73" spans="1:1" x14ac:dyDescent="0.25">
      <c r="A73" s="35"/>
    </row>
    <row r="74" spans="1:1" x14ac:dyDescent="0.25">
      <c r="A74" s="35"/>
    </row>
    <row r="75" spans="1:1" x14ac:dyDescent="0.25">
      <c r="A75" s="35"/>
    </row>
    <row r="76" spans="1:1" x14ac:dyDescent="0.25">
      <c r="A76" s="35"/>
    </row>
    <row r="77" spans="1:1" x14ac:dyDescent="0.25">
      <c r="A77" s="35"/>
    </row>
    <row r="78" spans="1:1" x14ac:dyDescent="0.25">
      <c r="A78" s="35"/>
    </row>
    <row r="79" spans="1:1" x14ac:dyDescent="0.25">
      <c r="A79" s="35"/>
    </row>
    <row r="80" spans="1:1" x14ac:dyDescent="0.25">
      <c r="A80" s="35"/>
    </row>
    <row r="81" spans="1:1" x14ac:dyDescent="0.25">
      <c r="A81" s="35"/>
    </row>
    <row r="82" spans="1:1" x14ac:dyDescent="0.25">
      <c r="A82" s="35"/>
    </row>
    <row r="83" spans="1:1" x14ac:dyDescent="0.25">
      <c r="A83" s="35"/>
    </row>
    <row r="84" spans="1:1" x14ac:dyDescent="0.25">
      <c r="A84" s="35"/>
    </row>
    <row r="85" spans="1:1" x14ac:dyDescent="0.25">
      <c r="A85" s="35"/>
    </row>
    <row r="86" spans="1:1" x14ac:dyDescent="0.25">
      <c r="A86" s="35"/>
    </row>
    <row r="87" spans="1:1" x14ac:dyDescent="0.25">
      <c r="A87" s="35"/>
    </row>
    <row r="88" spans="1:1" x14ac:dyDescent="0.25">
      <c r="A88" s="35"/>
    </row>
    <row r="89" spans="1:1" x14ac:dyDescent="0.25">
      <c r="A89" s="35"/>
    </row>
    <row r="90" spans="1:1" x14ac:dyDescent="0.25">
      <c r="A90" s="35"/>
    </row>
    <row r="91" spans="1:1" x14ac:dyDescent="0.25">
      <c r="A91" s="35"/>
    </row>
    <row r="92" spans="1:1" x14ac:dyDescent="0.25">
      <c r="A92" s="35"/>
    </row>
    <row r="93" spans="1:1" x14ac:dyDescent="0.25">
      <c r="A93" s="35"/>
    </row>
    <row r="94" spans="1:1" x14ac:dyDescent="0.25">
      <c r="A94" s="35"/>
    </row>
    <row r="95" spans="1:1" x14ac:dyDescent="0.25">
      <c r="A95" s="35"/>
    </row>
    <row r="96" spans="1:1" x14ac:dyDescent="0.25">
      <c r="A96" s="35"/>
    </row>
    <row r="97" spans="1:1" x14ac:dyDescent="0.25">
      <c r="A97" s="35"/>
    </row>
    <row r="98" spans="1:1" x14ac:dyDescent="0.25">
      <c r="A98" s="35"/>
    </row>
    <row r="99" spans="1:1" x14ac:dyDescent="0.25">
      <c r="A99" s="35"/>
    </row>
    <row r="100" spans="1:1" ht="15.75" thickBot="1" x14ac:dyDescent="0.3">
      <c r="A100" s="3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30</vt:i4>
      </vt:variant>
    </vt:vector>
  </HeadingPairs>
  <TitlesOfParts>
    <vt:vector size="33" baseType="lpstr">
      <vt:lpstr>Dateneingabe</vt:lpstr>
      <vt:lpstr>Zusammenfassung</vt:lpstr>
      <vt:lpstr>Versicherungen</vt:lpstr>
      <vt:lpstr>Daten__VU</vt:lpstr>
      <vt:lpstr>Daten_BtrRueck_Zeile_Summe</vt:lpstr>
      <vt:lpstr>Daten_BtrRueck_Zeile_Ueberschrift</vt:lpstr>
      <vt:lpstr>Daten_Forderung_Zeile_Summe</vt:lpstr>
      <vt:lpstr>Daten_Forderung_Zeile_Ueberschrift</vt:lpstr>
      <vt:lpstr>Daten_GebDat</vt:lpstr>
      <vt:lpstr>Daten_Name</vt:lpstr>
      <vt:lpstr>Daten_PLZOrt</vt:lpstr>
      <vt:lpstr>Daten_Spalte_Beitrag_alt</vt:lpstr>
      <vt:lpstr>Daten_Spalte_Beitrag_neu</vt:lpstr>
      <vt:lpstr>Daten_Spalte_Betrag_Anpassung</vt:lpstr>
      <vt:lpstr>Daten_Spalte_Datum_ab</vt:lpstr>
      <vt:lpstr>Daten_Spalte_Datum_bis</vt:lpstr>
      <vt:lpstr>Daten_Spalte_Person</vt:lpstr>
      <vt:lpstr>Daten_Spalte_Summe_Anpassung</vt:lpstr>
      <vt:lpstr>Daten_Spalte_Tarif</vt:lpstr>
      <vt:lpstr>Daten_Spalte_Zahlung_Monate</vt:lpstr>
      <vt:lpstr>Daten_Spalte_Zahlweise</vt:lpstr>
      <vt:lpstr>Daten_Stichtag1</vt:lpstr>
      <vt:lpstr>Daten_Stichtag1_Bez</vt:lpstr>
      <vt:lpstr>Daten_Stichtag2</vt:lpstr>
      <vt:lpstr>Daten_Stichtag2_Bez</vt:lpstr>
      <vt:lpstr>Daten_StrNr</vt:lpstr>
      <vt:lpstr>Daten_Titel</vt:lpstr>
      <vt:lpstr>Daten_Vertragsbeginn</vt:lpstr>
      <vt:lpstr>Daten_Vorname</vt:lpstr>
      <vt:lpstr>Daten_VSNR</vt:lpstr>
      <vt:lpstr>Dateneingabe!Druckbereich</vt:lpstr>
      <vt:lpstr>Dateneingabe!Drucktitel</vt:lpstr>
      <vt:lpstr>Versicherungen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KE-patient Vogler</dc:creator>
  <cp:lastModifiedBy>Jan</cp:lastModifiedBy>
  <cp:lastPrinted>2022-05-17T07:26:16Z</cp:lastPrinted>
  <dcterms:created xsi:type="dcterms:W3CDTF">2022-05-17T06:33:15Z</dcterms:created>
  <dcterms:modified xsi:type="dcterms:W3CDTF">2022-06-08T09:23:05Z</dcterms:modified>
</cp:coreProperties>
</file>